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2VmKs82R0TT6UquBIRQhQBO/N1qmYKdIv3bhI/iZTa3W2jGInIH11DlEkltpHqpDA8zVWWojAPvurbk0y2m7mQ==" workbookSaltValue="VXMjNcd872HNoMd5QGOdQw==" workbookSpinCount="100000" lockStructure="1"/>
  <bookViews>
    <workbookView xWindow="0" yWindow="30" windowWidth="15360" windowHeight="760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 r="C10" i="5" l="1"/>
  <c r="D10" i="5"/>
  <c r="E10" i="5"/>
  <c r="B10" i="5"/>
</calcChain>
</file>

<file path=xl/sharedStrings.xml><?xml version="1.0" encoding="utf-8"?>
<sst xmlns="http://schemas.openxmlformats.org/spreadsheetml/2006/main" count="283" uniqueCount="126">
  <si>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</si>
  <si>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</si>
  <si>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</si>
  <si>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</si>
  <si>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</si>
  <si>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</si>
  <si>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</si>
  <si>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</si>
  <si>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</si>
  <si>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</si>
  <si>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</si>
  <si>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</si>
  <si>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</si>
  <si>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</si>
  <si>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</si>
  <si>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</si>
  <si>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</si>
  <si>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</si>
  <si>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</si>
  <si>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</si>
  <si>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</si>
  <si>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</si>
  <si>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</si>
  <si>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</si>
  <si>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</si>
  <si>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</si>
  <si>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</si>
  <si>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</si>
  <si>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</si>
  <si>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</si>
  <si>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</si>
  <si>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</si>
  <si>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</si>
  <si>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</si>
  <si>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</si>
  <si>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</si>
  <si>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</si>
  <si>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</si>
  <si>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</si>
  <si>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</si>
  <si>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</si>
  <si>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</si>
  <si>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</si>
  <si>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</si>
  <si>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</si>
  <si>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</si>
  <si>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</si>
  <si>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</si>
  <si>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</si>
  <si>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</si>
  <si>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</si>
  <si>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</si>
  <si>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</si>
  <si>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</si>
  <si>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</si>
  <si>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</si>
  <si>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</si>
  <si>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</si>
  <si>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</si>
  <si>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</si>
  <si>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</si>
  <si>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</si>
  <si>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</si>
  <si>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</si>
  <si>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</si>
  <si>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</si>
  <si>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</si>
  <si>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</si>
  <si>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</si>
  <si>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</si>
  <si>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</si>
  <si>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</si>
  <si>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</si>
  <si>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</si>
  <si>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</si>
  <si>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</si>
  <si>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</si>
  <si>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</si>
  <si>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</si>
  <si>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</si>
  <si>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</si>
  <si>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</si>
  <si>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</si>
  <si>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</si>
  <si>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</si>
  <si>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</si>
  <si>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</si>
  <si>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</si>
  <si>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</si>
  <si>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</si>
  <si>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</si>
  <si>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</si>
  <si>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</si>
  <si>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</si>
  <si>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</si>
  <si>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</si>
  <si>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</si>
  <si>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</si>
  <si>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</si>
  <si>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</si>
  <si>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</si>
  <si>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</si>
  <si>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</si>
  <si>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</si>
  <si>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</si>
  <si>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</si>
  <si>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</si>
  <si>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</si>
  <si>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</si>
  <si>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</si>
  <si>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弟子屈町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</si>
  <si>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</si>
  <si>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</si>
  <si>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</si>
  <si>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</si>
  <si>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</si>
  <si>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</si>
  <si>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</si>
  <si>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</si>
  <si>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</si>
  <si>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</si>
  <si>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</si>
  <si>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</si>
  <si>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これからの経営状況については、起債元金償還が開始して起債償還額が多くなるため悪くなると思われます。それに伴い一般会計繰入金の依存率も大きくなります。今後は、水洗化率を上げ収入を増やすと伴に、下水道運営費を見直し経費削減に向けて対策する必要があります。
　老朽化については、汚水処理設備の更新時期に差し掛かっており、故障が多発しているため長寿命化計画に沿い改修していく必要があります。</t>
    <rPh sb="5" eb="7">
      <t>ケイエイ</t>
    </rPh>
    <rPh sb="7" eb="9">
      <t>ジョウキョウ</t>
    </rPh>
    <rPh sb="15" eb="17">
      <t>キサイ</t>
    </rPh>
    <rPh sb="17" eb="19">
      <t>ガンキン</t>
    </rPh>
    <rPh sb="19" eb="21">
      <t>ショウカン</t>
    </rPh>
    <rPh sb="22" eb="24">
      <t>カイシ</t>
    </rPh>
    <rPh sb="26" eb="28">
      <t>キサイ</t>
    </rPh>
    <rPh sb="28" eb="30">
      <t>ショウカン</t>
    </rPh>
    <rPh sb="30" eb="31">
      <t>ガク</t>
    </rPh>
    <rPh sb="32" eb="33">
      <t>オオ</t>
    </rPh>
    <rPh sb="38" eb="39">
      <t>ワル</t>
    </rPh>
    <rPh sb="43" eb="44">
      <t>オモ</t>
    </rPh>
    <rPh sb="52" eb="53">
      <t>トモナ</t>
    </rPh>
    <rPh sb="54" eb="56">
      <t>イッパン</t>
    </rPh>
    <rPh sb="56" eb="58">
      <t>カイケイ</t>
    </rPh>
    <rPh sb="58" eb="60">
      <t>クリイレ</t>
    </rPh>
    <rPh sb="60" eb="61">
      <t>キン</t>
    </rPh>
    <rPh sb="62" eb="64">
      <t>イゾン</t>
    </rPh>
    <rPh sb="64" eb="65">
      <t>リツ</t>
    </rPh>
    <rPh sb="66" eb="67">
      <t>オオ</t>
    </rPh>
    <rPh sb="74" eb="76">
      <t>コンゴ</t>
    </rPh>
    <rPh sb="78" eb="81">
      <t>スイセンカ</t>
    </rPh>
    <rPh sb="81" eb="82">
      <t>リツ</t>
    </rPh>
    <rPh sb="83" eb="84">
      <t>ア</t>
    </rPh>
    <rPh sb="85" eb="87">
      <t>シュウニュウ</t>
    </rPh>
    <rPh sb="88" eb="89">
      <t>フ</t>
    </rPh>
    <rPh sb="92" eb="93">
      <t>トモ</t>
    </rPh>
    <rPh sb="95" eb="98">
      <t>ゲスイドウ</t>
    </rPh>
    <rPh sb="98" eb="100">
      <t>ウンエイ</t>
    </rPh>
    <rPh sb="100" eb="101">
      <t>ヒ</t>
    </rPh>
    <rPh sb="102" eb="104">
      <t>ミナオ</t>
    </rPh>
    <rPh sb="105" eb="107">
      <t>ケイヒ</t>
    </rPh>
    <rPh sb="107" eb="109">
      <t>サクゲン</t>
    </rPh>
    <rPh sb="110" eb="111">
      <t>ム</t>
    </rPh>
    <rPh sb="113" eb="115">
      <t>タイサク</t>
    </rPh>
    <rPh sb="117" eb="119">
      <t>ヒツヨウ</t>
    </rPh>
    <rPh sb="127" eb="130">
      <t>ロウキュウカ</t>
    </rPh>
    <rPh sb="136" eb="138">
      <t>オスイ</t>
    </rPh>
    <rPh sb="138" eb="140">
      <t>ショリ</t>
    </rPh>
    <rPh sb="140" eb="142">
      <t>セツビ</t>
    </rPh>
    <rPh sb="143" eb="145">
      <t>コウシン</t>
    </rPh>
    <rPh sb="145" eb="147">
      <t>ジキ</t>
    </rPh>
    <rPh sb="148" eb="149">
      <t>サ</t>
    </rPh>
    <rPh sb="150" eb="151">
      <t>カ</t>
    </rPh>
    <rPh sb="157" eb="159">
      <t>コショウ</t>
    </rPh>
    <rPh sb="160" eb="162">
      <t>タハツ</t>
    </rPh>
    <rPh sb="168" eb="169">
      <t>チョウ</t>
    </rPh>
    <rPh sb="169" eb="172">
      <t>ジュミョウカ</t>
    </rPh>
    <rPh sb="172" eb="174">
      <t>ケイカク</t>
    </rPh>
    <rPh sb="175" eb="176">
      <t>ソ</t>
    </rPh>
    <rPh sb="177" eb="179">
      <t>カイシュウ</t>
    </rPh>
    <rPh sb="183" eb="185">
      <t>ヒツヨウ</t>
    </rPh>
    <phoneticPr fontId="4"/>
  </si>
  <si>
    <t>　管渠の耐用年数は通常５０年となっており、当町の特環下水道は供用開始から間もないため、老朽管にあたる管渠はありません。そのため、当面の間は管渠の老朽化については問題無いと考えております。しかし、処理場が平成１１年度に供用開始した公共下水道と同じため、処理場の汚水処理設備が使用開始から２０年近く経過しており、設備の故障が多発している状況です。今後は、ストックマネジメント計画に沿い適宜装置の改修更新を進め、引き続き汚水を適正に処理出来る様に努めます。</t>
    <rPh sb="1" eb="3">
      <t>カンキョ</t>
    </rPh>
    <rPh sb="4" eb="6">
      <t>タイヨウ</t>
    </rPh>
    <rPh sb="6" eb="8">
      <t>ネンスウ</t>
    </rPh>
    <rPh sb="9" eb="11">
      <t>ツウジョウ</t>
    </rPh>
    <rPh sb="13" eb="14">
      <t>ネン</t>
    </rPh>
    <rPh sb="21" eb="23">
      <t>トウチョウ</t>
    </rPh>
    <rPh sb="24" eb="26">
      <t>トッカン</t>
    </rPh>
    <rPh sb="26" eb="29">
      <t>ゲスイドウ</t>
    </rPh>
    <rPh sb="30" eb="34">
      <t>キョウヨウカイシ</t>
    </rPh>
    <rPh sb="36" eb="37">
      <t>マ</t>
    </rPh>
    <rPh sb="43" eb="45">
      <t>ロウキュウ</t>
    </rPh>
    <rPh sb="45" eb="46">
      <t>カン</t>
    </rPh>
    <rPh sb="50" eb="52">
      <t>カンキョ</t>
    </rPh>
    <rPh sb="64" eb="66">
      <t>トウメン</t>
    </rPh>
    <rPh sb="67" eb="68">
      <t>アイダ</t>
    </rPh>
    <rPh sb="69" eb="71">
      <t>カンキョ</t>
    </rPh>
    <rPh sb="72" eb="75">
      <t>ロウキュウカ</t>
    </rPh>
    <rPh sb="80" eb="82">
      <t>モンダイ</t>
    </rPh>
    <rPh sb="82" eb="83">
      <t>ナ</t>
    </rPh>
    <rPh sb="85" eb="86">
      <t>カンガ</t>
    </rPh>
    <rPh sb="97" eb="99">
      <t>ショリ</t>
    </rPh>
    <rPh sb="99" eb="100">
      <t>ジョウ</t>
    </rPh>
    <rPh sb="101" eb="103">
      <t>ヘイセイ</t>
    </rPh>
    <rPh sb="105" eb="107">
      <t>ネンド</t>
    </rPh>
    <rPh sb="108" eb="110">
      <t>キョウヨウ</t>
    </rPh>
    <rPh sb="110" eb="112">
      <t>カイシ</t>
    </rPh>
    <rPh sb="114" eb="116">
      <t>コウキョウ</t>
    </rPh>
    <rPh sb="116" eb="119">
      <t>ゲスイドウ</t>
    </rPh>
    <rPh sb="120" eb="121">
      <t>オナ</t>
    </rPh>
    <rPh sb="125" eb="127">
      <t>ショリ</t>
    </rPh>
    <rPh sb="127" eb="128">
      <t>ジョウ</t>
    </rPh>
    <rPh sb="129" eb="131">
      <t>オスイ</t>
    </rPh>
    <rPh sb="131" eb="133">
      <t>ショリ</t>
    </rPh>
    <rPh sb="133" eb="135">
      <t>セツビ</t>
    </rPh>
    <rPh sb="136" eb="138">
      <t>シヨウ</t>
    </rPh>
    <rPh sb="138" eb="140">
      <t>カイシ</t>
    </rPh>
    <rPh sb="144" eb="145">
      <t>ネン</t>
    </rPh>
    <rPh sb="145" eb="146">
      <t>チカ</t>
    </rPh>
    <rPh sb="147" eb="149">
      <t>ケイカ</t>
    </rPh>
    <rPh sb="154" eb="156">
      <t>セツビ</t>
    </rPh>
    <rPh sb="157" eb="159">
      <t>コショウ</t>
    </rPh>
    <rPh sb="160" eb="162">
      <t>タハツ</t>
    </rPh>
    <rPh sb="166" eb="168">
      <t>ジョウキョウ</t>
    </rPh>
    <rPh sb="171" eb="173">
      <t>コンゴ</t>
    </rPh>
    <rPh sb="185" eb="187">
      <t>ケイカク</t>
    </rPh>
    <rPh sb="188" eb="189">
      <t>ソ</t>
    </rPh>
    <rPh sb="190" eb="192">
      <t>テキギ</t>
    </rPh>
    <rPh sb="192" eb="194">
      <t>ソウチ</t>
    </rPh>
    <rPh sb="195" eb="197">
      <t>カイシュウ</t>
    </rPh>
    <rPh sb="197" eb="199">
      <t>コウシン</t>
    </rPh>
    <rPh sb="200" eb="201">
      <t>スス</t>
    </rPh>
    <rPh sb="203" eb="204">
      <t>ヒ</t>
    </rPh>
    <rPh sb="205" eb="206">
      <t>ツヅ</t>
    </rPh>
    <rPh sb="207" eb="209">
      <t>オスイ</t>
    </rPh>
    <rPh sb="210" eb="212">
      <t>テキセイ</t>
    </rPh>
    <rPh sb="213" eb="217">
      <t>ショリデキ</t>
    </rPh>
    <rPh sb="218" eb="219">
      <t>ヨウ</t>
    </rPh>
    <rPh sb="220" eb="221">
      <t>ツト</t>
    </rPh>
    <phoneticPr fontId="4"/>
  </si>
  <si>
    <t>　経営の健全性を示す各指標は全国の類似団体と比べると悪い水準を示しております。その主な原因として供用開始から２年しか経過していない事が挙げられます。供用開始から間もないため、処理区域内人口・水洗化人口伴に少なく、使用料収入が少ないため、企業債残高対事業規模比率・経費回収率伴に高い数値となっております。
　上記の事より、現在の起債残高はピークとなっており、しばらくはこの状態が続きます。しかし、今後は処理区域内人口も増える見込みは無く、使用料収入の増加が見込めないため、一般財源繰入金に依存する状態が続く見込みです。そのため、経費の見直しをし、不用な経費を削減し、下水道料金の改定も視野に入れつつ事業運営をする必要があります。
　効率性については、汚水処理原価と施設利用率が類似団体に比べ、伴に高い数値となっております。
　汚水処理原価については、供用開始後間もなく、有収水量が極端に少ないため、高い数値となっております。
　施設利用率については、公共下水道事業と同一の処理場で汚水処理をしているため、高い数値となっております。現在は、多少の余力を残して汚水処理を行っておりますが、今後は管渠やマンホール等の老朽化に伴う雨水の侵入や地下水の侵入が増加すると考えられるため、その対策を考える必要があると思われます。</t>
    <rPh sb="1" eb="3">
      <t>ケイエイ</t>
    </rPh>
    <rPh sb="4" eb="6">
      <t>ケンゼン</t>
    </rPh>
    <rPh sb="6" eb="7">
      <t>セイ</t>
    </rPh>
    <rPh sb="8" eb="9">
      <t>シメ</t>
    </rPh>
    <rPh sb="10" eb="13">
      <t>カクシヒョウ</t>
    </rPh>
    <rPh sb="14" eb="16">
      <t>ゼンコク</t>
    </rPh>
    <rPh sb="17" eb="19">
      <t>ルイジ</t>
    </rPh>
    <rPh sb="19" eb="21">
      <t>ダンタイ</t>
    </rPh>
    <rPh sb="22" eb="23">
      <t>クラ</t>
    </rPh>
    <rPh sb="26" eb="27">
      <t>ワル</t>
    </rPh>
    <rPh sb="28" eb="30">
      <t>スイジュン</t>
    </rPh>
    <rPh sb="31" eb="32">
      <t>シメ</t>
    </rPh>
    <rPh sb="41" eb="42">
      <t>オモ</t>
    </rPh>
    <rPh sb="43" eb="45">
      <t>ゲンイン</t>
    </rPh>
    <rPh sb="48" eb="50">
      <t>キョウヨウ</t>
    </rPh>
    <rPh sb="50" eb="52">
      <t>カイシ</t>
    </rPh>
    <rPh sb="55" eb="56">
      <t>ネン</t>
    </rPh>
    <rPh sb="58" eb="60">
      <t>ケイカ</t>
    </rPh>
    <rPh sb="65" eb="66">
      <t>コト</t>
    </rPh>
    <rPh sb="67" eb="68">
      <t>ア</t>
    </rPh>
    <rPh sb="74" eb="76">
      <t>キョウヨウ</t>
    </rPh>
    <rPh sb="76" eb="78">
      <t>カイシ</t>
    </rPh>
    <rPh sb="80" eb="81">
      <t>マ</t>
    </rPh>
    <rPh sb="87" eb="89">
      <t>ショリ</t>
    </rPh>
    <rPh sb="89" eb="91">
      <t>クイキ</t>
    </rPh>
    <rPh sb="91" eb="92">
      <t>ナイ</t>
    </rPh>
    <rPh sb="92" eb="94">
      <t>ジンコウ</t>
    </rPh>
    <rPh sb="95" eb="98">
      <t>スイセンカ</t>
    </rPh>
    <rPh sb="98" eb="100">
      <t>ジンコウ</t>
    </rPh>
    <rPh sb="100" eb="101">
      <t>トモ</t>
    </rPh>
    <rPh sb="102" eb="103">
      <t>スク</t>
    </rPh>
    <rPh sb="106" eb="109">
      <t>シヨウリョウ</t>
    </rPh>
    <rPh sb="109" eb="111">
      <t>シュウニュウ</t>
    </rPh>
    <rPh sb="112" eb="113">
      <t>スク</t>
    </rPh>
    <rPh sb="118" eb="120">
      <t>キギョウ</t>
    </rPh>
    <rPh sb="120" eb="121">
      <t>サイ</t>
    </rPh>
    <rPh sb="121" eb="123">
      <t>ザンダカ</t>
    </rPh>
    <rPh sb="123" eb="124">
      <t>タイ</t>
    </rPh>
    <rPh sb="124" eb="126">
      <t>ジギョウ</t>
    </rPh>
    <rPh sb="126" eb="128">
      <t>キボ</t>
    </rPh>
    <rPh sb="128" eb="130">
      <t>ヒリツ</t>
    </rPh>
    <rPh sb="131" eb="133">
      <t>ケイヒ</t>
    </rPh>
    <rPh sb="133" eb="135">
      <t>カイシュウ</t>
    </rPh>
    <rPh sb="135" eb="136">
      <t>リツ</t>
    </rPh>
    <rPh sb="136" eb="137">
      <t>トモ</t>
    </rPh>
    <rPh sb="138" eb="139">
      <t>タカ</t>
    </rPh>
    <rPh sb="140" eb="142">
      <t>スウチ</t>
    </rPh>
    <rPh sb="153" eb="155">
      <t>ジョウキ</t>
    </rPh>
    <rPh sb="156" eb="157">
      <t>コト</t>
    </rPh>
    <rPh sb="160" eb="162">
      <t>ゲンザイ</t>
    </rPh>
    <rPh sb="163" eb="165">
      <t>キサイ</t>
    </rPh>
    <rPh sb="165" eb="167">
      <t>ザンダカ</t>
    </rPh>
    <rPh sb="185" eb="187">
      <t>ジョウタイ</t>
    </rPh>
    <rPh sb="188" eb="189">
      <t>ツヅ</t>
    </rPh>
    <rPh sb="197" eb="199">
      <t>コンゴ</t>
    </rPh>
    <rPh sb="200" eb="202">
      <t>ショリ</t>
    </rPh>
    <rPh sb="202" eb="204">
      <t>クイキ</t>
    </rPh>
    <rPh sb="204" eb="205">
      <t>ナイ</t>
    </rPh>
    <rPh sb="205" eb="207">
      <t>ジンコウ</t>
    </rPh>
    <rPh sb="208" eb="209">
      <t>フ</t>
    </rPh>
    <rPh sb="211" eb="213">
      <t>ミコ</t>
    </rPh>
    <rPh sb="215" eb="216">
      <t>ナ</t>
    </rPh>
    <rPh sb="218" eb="221">
      <t>シヨウリョウ</t>
    </rPh>
    <rPh sb="221" eb="223">
      <t>シュウニュウ</t>
    </rPh>
    <rPh sb="224" eb="226">
      <t>ゾウカ</t>
    </rPh>
    <rPh sb="227" eb="229">
      <t>ミコ</t>
    </rPh>
    <rPh sb="235" eb="237">
      <t>イッパン</t>
    </rPh>
    <rPh sb="237" eb="239">
      <t>ザイゲン</t>
    </rPh>
    <rPh sb="239" eb="241">
      <t>クリイレ</t>
    </rPh>
    <rPh sb="241" eb="242">
      <t>キン</t>
    </rPh>
    <rPh sb="243" eb="245">
      <t>イゾン</t>
    </rPh>
    <rPh sb="247" eb="249">
      <t>ジョウタイ</t>
    </rPh>
    <rPh sb="250" eb="251">
      <t>ツヅ</t>
    </rPh>
    <rPh sb="252" eb="254">
      <t>ミコ</t>
    </rPh>
    <rPh sb="263" eb="265">
      <t>ケイヒ</t>
    </rPh>
    <rPh sb="266" eb="268">
      <t>ミナオ</t>
    </rPh>
    <rPh sb="272" eb="274">
      <t>フヨウ</t>
    </rPh>
    <rPh sb="275" eb="277">
      <t>ケイヒ</t>
    </rPh>
    <rPh sb="278" eb="280">
      <t>サクゲン</t>
    </rPh>
    <rPh sb="282" eb="285">
      <t>ゲスイドウ</t>
    </rPh>
    <rPh sb="285" eb="287">
      <t>リョウキン</t>
    </rPh>
    <rPh sb="288" eb="290">
      <t>カイテイ</t>
    </rPh>
    <rPh sb="291" eb="293">
      <t>シヤ</t>
    </rPh>
    <rPh sb="294" eb="295">
      <t>イ</t>
    </rPh>
    <rPh sb="298" eb="300">
      <t>ジギョウ</t>
    </rPh>
    <rPh sb="300" eb="302">
      <t>ウンエイ</t>
    </rPh>
    <rPh sb="305" eb="307">
      <t>ヒツヨウ</t>
    </rPh>
    <rPh sb="315" eb="318">
      <t>コウリツセイ</t>
    </rPh>
    <rPh sb="324" eb="326">
      <t>オスイ</t>
    </rPh>
    <rPh sb="326" eb="328">
      <t>ショリ</t>
    </rPh>
    <rPh sb="328" eb="330">
      <t>ゲンカ</t>
    </rPh>
    <rPh sb="331" eb="333">
      <t>シセツ</t>
    </rPh>
    <rPh sb="333" eb="336">
      <t>リヨウリツ</t>
    </rPh>
    <rPh sb="337" eb="339">
      <t>ルイジ</t>
    </rPh>
    <rPh sb="339" eb="341">
      <t>ダンタイ</t>
    </rPh>
    <rPh sb="342" eb="343">
      <t>クラ</t>
    </rPh>
    <rPh sb="345" eb="346">
      <t>トモ</t>
    </rPh>
    <rPh sb="347" eb="348">
      <t>タカ</t>
    </rPh>
    <rPh sb="349" eb="351">
      <t>スウチ</t>
    </rPh>
    <rPh sb="362" eb="364">
      <t>オスイ</t>
    </rPh>
    <rPh sb="364" eb="366">
      <t>ショリ</t>
    </rPh>
    <rPh sb="366" eb="368">
      <t>ゲンカ</t>
    </rPh>
    <rPh sb="374" eb="376">
      <t>キョウヨウ</t>
    </rPh>
    <rPh sb="376" eb="378">
      <t>カイシ</t>
    </rPh>
    <rPh sb="378" eb="379">
      <t>ゴ</t>
    </rPh>
    <rPh sb="379" eb="380">
      <t>マ</t>
    </rPh>
    <rPh sb="384" eb="386">
      <t>ユウシュウ</t>
    </rPh>
    <rPh sb="386" eb="388">
      <t>スイリョウ</t>
    </rPh>
    <rPh sb="389" eb="391">
      <t>キョクタン</t>
    </rPh>
    <rPh sb="392" eb="393">
      <t>スク</t>
    </rPh>
    <rPh sb="398" eb="399">
      <t>タカ</t>
    </rPh>
    <rPh sb="400" eb="402">
      <t>スウチ</t>
    </rPh>
    <rPh sb="413" eb="415">
      <t>シセツ</t>
    </rPh>
    <rPh sb="415" eb="418">
      <t>リヨウリツ</t>
    </rPh>
    <rPh sb="424" eb="426">
      <t>コウキョウ</t>
    </rPh>
    <rPh sb="426" eb="429">
      <t>ゲスイドウ</t>
    </rPh>
    <rPh sb="429" eb="431">
      <t>ジギョウ</t>
    </rPh>
    <rPh sb="432" eb="434">
      <t>ドウイツ</t>
    </rPh>
    <rPh sb="435" eb="437">
      <t>ショリ</t>
    </rPh>
    <rPh sb="437" eb="438">
      <t>ジョウ</t>
    </rPh>
    <rPh sb="439" eb="441">
      <t>オスイ</t>
    </rPh>
    <rPh sb="441" eb="443">
      <t>ショリ</t>
    </rPh>
    <rPh sb="451" eb="452">
      <t>タカ</t>
    </rPh>
    <rPh sb="453" eb="455">
      <t>スウチ</t>
    </rPh>
    <rPh sb="464" eb="466">
      <t>ゲンザイ</t>
    </rPh>
    <rPh sb="468" eb="470">
      <t>タショウ</t>
    </rPh>
    <rPh sb="471" eb="473">
      <t>ヨリョク</t>
    </rPh>
    <rPh sb="474" eb="475">
      <t>ノコ</t>
    </rPh>
    <rPh sb="477" eb="479">
      <t>オスイ</t>
    </rPh>
    <rPh sb="479" eb="481">
      <t>ショリ</t>
    </rPh>
    <rPh sb="482" eb="483">
      <t>オコナ</t>
    </rPh>
    <rPh sb="491" eb="493">
      <t>コンゴ</t>
    </rPh>
    <rPh sb="494" eb="496">
      <t>カンキョ</t>
    </rPh>
    <rPh sb="502" eb="503">
      <t>トウ</t>
    </rPh>
    <rPh sb="504" eb="507">
      <t>ロウキュウカ</t>
    </rPh>
    <rPh sb="508" eb="509">
      <t>トモナ</t>
    </rPh>
    <rPh sb="510" eb="512">
      <t>ウスイ</t>
    </rPh>
    <rPh sb="513" eb="515">
      <t>シンニュウ</t>
    </rPh>
    <rPh sb="516" eb="519">
      <t>チカスイ</t>
    </rPh>
    <rPh sb="520" eb="522">
      <t>シンニュウ</t>
    </rPh>
    <rPh sb="523" eb="525">
      <t>ゾウカ</t>
    </rPh>
    <rPh sb="528" eb="529">
      <t>カンガ</t>
    </rPh>
    <rPh sb="538" eb="540">
      <t>タイサク</t>
    </rPh>
    <rPh sb="541" eb="542">
      <t>カンガ</t>
    </rPh>
    <rPh sb="544" eb="546">
      <t>ヒツヨウ</t>
    </rPh>
    <rPh sb="550" eb="551">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</si>
</sst>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22</c:v>
                </c:pt>
                <c:pt idx="4">
                  <c:v>39</c:v>
                </c:pt>
              </c:numCache>
            </c:numRef>
          </c:val>
          <c:extLst xmlns:c16r2="http://schemas.microsoft.com/office/drawing/2015/06/chart">
            <c:ext xmlns:c16="http://schemas.microsoft.com/office/drawing/2014/chart" uri="{C3380CC4-5D6E-409C-BE32-E72D297353CC}">
              <c16:uniqueId val="{00000000-79A8-4DD3-B24D-570371DDEE2B}"/>
            </c:ext>
          </c:extLst>
        </c:ser>
        <c:dLbls>
          <c:showLegendKey val="0"/>
          <c:showVal val="0"/>
          <c:showCatName val="0"/>
          <c:showSerName val="0"/>
          <c:showPercent val="0"/>
          <c:showBubbleSize val="0"/>
        </c:dLbls>
        <c:gapWidth val="150"/>
        <c:axId val="117811072"/>
        <c:axId val="11782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0.13</c:v>
                </c:pt>
              </c:numCache>
            </c:numRef>
          </c:val>
          <c:smooth val="0"/>
          <c:extLst xmlns:c16r2="http://schemas.microsoft.com/office/drawing/2015/06/chart">
            <c:ext xmlns:c16="http://schemas.microsoft.com/office/drawing/2014/chart" uri="{C3380CC4-5D6E-409C-BE32-E72D297353CC}">
              <c16:uniqueId val="{00000001-79A8-4DD3-B24D-570371DDEE2B}"/>
            </c:ext>
          </c:extLst>
        </c:ser>
        <c:dLbls>
          <c:showLegendKey val="0"/>
          <c:showVal val="0"/>
          <c:showCatName val="0"/>
          <c:showSerName val="0"/>
          <c:showPercent val="0"/>
          <c:showBubbleSize val="0"/>
        </c:dLbls>
        <c:marker val="1"/>
        <c:smooth val="0"/>
        <c:axId val="117811072"/>
        <c:axId val="117821440"/>
      </c:lineChart>
      <c:dateAx>
        <c:axId val="117811072"/>
        <c:scaling>
          <c:orientation val="minMax"/>
        </c:scaling>
        <c:delete val="1"/>
        <c:axPos val="b"/>
        <c:numFmt formatCode="ge" sourceLinked="1"/>
        <c:majorTickMark val="none"/>
        <c:minorTickMark val="none"/>
        <c:tickLblPos val="none"/>
        <c:crossAx val="117821440"/>
        <c:crosses val="autoZero"/>
        <c:auto val="1"/>
        <c:lblOffset val="100"/>
        <c:baseTimeUnit val="years"/>
      </c:dateAx>
      <c:valAx>
        <c:axId val="11782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8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86.87</c:v>
                </c:pt>
              </c:numCache>
            </c:numRef>
          </c:val>
          <c:extLst xmlns:c16r2="http://schemas.microsoft.com/office/drawing/2015/06/chart">
            <c:ext xmlns:c16="http://schemas.microsoft.com/office/drawing/2014/chart" uri="{C3380CC4-5D6E-409C-BE32-E72D297353CC}">
              <c16:uniqueId val="{00000000-B817-41C3-A99A-4EB302EC83DD}"/>
            </c:ext>
          </c:extLst>
        </c:ser>
        <c:dLbls>
          <c:showLegendKey val="0"/>
          <c:showVal val="0"/>
          <c:showCatName val="0"/>
          <c:showSerName val="0"/>
          <c:showPercent val="0"/>
          <c:showBubbleSize val="0"/>
        </c:dLbls>
        <c:gapWidth val="150"/>
        <c:axId val="118969856"/>
        <c:axId val="118971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37.72</c:v>
                </c:pt>
                <c:pt idx="4">
                  <c:v>37.08</c:v>
                </c:pt>
              </c:numCache>
            </c:numRef>
          </c:val>
          <c:smooth val="0"/>
          <c:extLst xmlns:c16r2="http://schemas.microsoft.com/office/drawing/2015/06/chart">
            <c:ext xmlns:c16="http://schemas.microsoft.com/office/drawing/2014/chart" uri="{C3380CC4-5D6E-409C-BE32-E72D297353CC}">
              <c16:uniqueId val="{00000001-B817-41C3-A99A-4EB302EC83DD}"/>
            </c:ext>
          </c:extLst>
        </c:ser>
        <c:dLbls>
          <c:showLegendKey val="0"/>
          <c:showVal val="0"/>
          <c:showCatName val="0"/>
          <c:showSerName val="0"/>
          <c:showPercent val="0"/>
          <c:showBubbleSize val="0"/>
        </c:dLbls>
        <c:marker val="1"/>
        <c:smooth val="0"/>
        <c:axId val="118969856"/>
        <c:axId val="118971776"/>
      </c:lineChart>
      <c:dateAx>
        <c:axId val="118969856"/>
        <c:scaling>
          <c:orientation val="minMax"/>
        </c:scaling>
        <c:delete val="1"/>
        <c:axPos val="b"/>
        <c:numFmt formatCode="ge" sourceLinked="1"/>
        <c:majorTickMark val="none"/>
        <c:minorTickMark val="none"/>
        <c:tickLblPos val="none"/>
        <c:crossAx val="118971776"/>
        <c:crosses val="autoZero"/>
        <c:auto val="1"/>
        <c:lblOffset val="100"/>
        <c:baseTimeUnit val="years"/>
      </c:dateAx>
      <c:valAx>
        <c:axId val="11897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formatCode="#,##0.00;&quot;△&quot;#,##0.00">
                  <c:v>0</c:v>
                </c:pt>
                <c:pt idx="4">
                  <c:v>20</c:v>
                </c:pt>
              </c:numCache>
            </c:numRef>
          </c:val>
          <c:extLst xmlns:c16r2="http://schemas.microsoft.com/office/drawing/2015/06/chart">
            <c:ext xmlns:c16="http://schemas.microsoft.com/office/drawing/2014/chart" uri="{C3380CC4-5D6E-409C-BE32-E72D297353CC}">
              <c16:uniqueId val="{00000000-5C86-40A9-85B2-7F9C2E307E74}"/>
            </c:ext>
          </c:extLst>
        </c:ser>
        <c:dLbls>
          <c:showLegendKey val="0"/>
          <c:showVal val="0"/>
          <c:showCatName val="0"/>
          <c:showSerName val="0"/>
          <c:showPercent val="0"/>
          <c:showBubbleSize val="0"/>
        </c:dLbls>
        <c:gapWidth val="150"/>
        <c:axId val="118687616"/>
        <c:axId val="11870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68.459999999999994</c:v>
                </c:pt>
                <c:pt idx="4">
                  <c:v>67.22</c:v>
                </c:pt>
              </c:numCache>
            </c:numRef>
          </c:val>
          <c:smooth val="0"/>
          <c:extLst xmlns:c16r2="http://schemas.microsoft.com/office/drawing/2015/06/chart">
            <c:ext xmlns:c16="http://schemas.microsoft.com/office/drawing/2014/chart" uri="{C3380CC4-5D6E-409C-BE32-E72D297353CC}">
              <c16:uniqueId val="{00000001-5C86-40A9-85B2-7F9C2E307E74}"/>
            </c:ext>
          </c:extLst>
        </c:ser>
        <c:dLbls>
          <c:showLegendKey val="0"/>
          <c:showVal val="0"/>
          <c:showCatName val="0"/>
          <c:showSerName val="0"/>
          <c:showPercent val="0"/>
          <c:showBubbleSize val="0"/>
        </c:dLbls>
        <c:marker val="1"/>
        <c:smooth val="0"/>
        <c:axId val="118687616"/>
        <c:axId val="118702080"/>
      </c:lineChart>
      <c:dateAx>
        <c:axId val="118687616"/>
        <c:scaling>
          <c:orientation val="minMax"/>
        </c:scaling>
        <c:delete val="1"/>
        <c:axPos val="b"/>
        <c:numFmt formatCode="ge" sourceLinked="1"/>
        <c:majorTickMark val="none"/>
        <c:minorTickMark val="none"/>
        <c:tickLblPos val="none"/>
        <c:crossAx val="118702080"/>
        <c:crosses val="autoZero"/>
        <c:auto val="1"/>
        <c:lblOffset val="100"/>
        <c:baseTimeUnit val="years"/>
      </c:dateAx>
      <c:valAx>
        <c:axId val="11870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8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100</c:v>
                </c:pt>
                <c:pt idx="4">
                  <c:v>100</c:v>
                </c:pt>
              </c:numCache>
            </c:numRef>
          </c:val>
          <c:extLst xmlns:c16r2="http://schemas.microsoft.com/office/drawing/2015/06/chart">
            <c:ext xmlns:c16="http://schemas.microsoft.com/office/drawing/2014/chart" uri="{C3380CC4-5D6E-409C-BE32-E72D297353CC}">
              <c16:uniqueId val="{00000000-6CC7-4EAA-B7B9-0F537D242FCB}"/>
            </c:ext>
          </c:extLst>
        </c:ser>
        <c:dLbls>
          <c:showLegendKey val="0"/>
          <c:showVal val="0"/>
          <c:showCatName val="0"/>
          <c:showSerName val="0"/>
          <c:showPercent val="0"/>
          <c:showBubbleSize val="0"/>
        </c:dLbls>
        <c:gapWidth val="150"/>
        <c:axId val="118503680"/>
        <c:axId val="11851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C7-4EAA-B7B9-0F537D242FCB}"/>
            </c:ext>
          </c:extLst>
        </c:ser>
        <c:dLbls>
          <c:showLegendKey val="0"/>
          <c:showVal val="0"/>
          <c:showCatName val="0"/>
          <c:showSerName val="0"/>
          <c:showPercent val="0"/>
          <c:showBubbleSize val="0"/>
        </c:dLbls>
        <c:marker val="1"/>
        <c:smooth val="0"/>
        <c:axId val="118503680"/>
        <c:axId val="118518144"/>
      </c:lineChart>
      <c:dateAx>
        <c:axId val="118503680"/>
        <c:scaling>
          <c:orientation val="minMax"/>
        </c:scaling>
        <c:delete val="1"/>
        <c:axPos val="b"/>
        <c:numFmt formatCode="ge" sourceLinked="1"/>
        <c:majorTickMark val="none"/>
        <c:minorTickMark val="none"/>
        <c:tickLblPos val="none"/>
        <c:crossAx val="118518144"/>
        <c:crosses val="autoZero"/>
        <c:auto val="1"/>
        <c:lblOffset val="100"/>
        <c:baseTimeUnit val="years"/>
      </c:dateAx>
      <c:valAx>
        <c:axId val="1185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4AB-4725-93BE-4A1EDB377C5C}"/>
            </c:ext>
          </c:extLst>
        </c:ser>
        <c:dLbls>
          <c:showLegendKey val="0"/>
          <c:showVal val="0"/>
          <c:showCatName val="0"/>
          <c:showSerName val="0"/>
          <c:showPercent val="0"/>
          <c:showBubbleSize val="0"/>
        </c:dLbls>
        <c:gapWidth val="150"/>
        <c:axId val="118545024"/>
        <c:axId val="11824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4AB-4725-93BE-4A1EDB377C5C}"/>
            </c:ext>
          </c:extLst>
        </c:ser>
        <c:dLbls>
          <c:showLegendKey val="0"/>
          <c:showVal val="0"/>
          <c:showCatName val="0"/>
          <c:showSerName val="0"/>
          <c:showPercent val="0"/>
          <c:showBubbleSize val="0"/>
        </c:dLbls>
        <c:marker val="1"/>
        <c:smooth val="0"/>
        <c:axId val="118545024"/>
        <c:axId val="118244096"/>
      </c:lineChart>
      <c:dateAx>
        <c:axId val="118545024"/>
        <c:scaling>
          <c:orientation val="minMax"/>
        </c:scaling>
        <c:delete val="1"/>
        <c:axPos val="b"/>
        <c:numFmt formatCode="ge" sourceLinked="1"/>
        <c:majorTickMark val="none"/>
        <c:minorTickMark val="none"/>
        <c:tickLblPos val="none"/>
        <c:crossAx val="118244096"/>
        <c:crosses val="autoZero"/>
        <c:auto val="1"/>
        <c:lblOffset val="100"/>
        <c:baseTimeUnit val="years"/>
      </c:dateAx>
      <c:valAx>
        <c:axId val="11824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4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DA-4B02-B2B6-79C8520FD86E}"/>
            </c:ext>
          </c:extLst>
        </c:ser>
        <c:dLbls>
          <c:showLegendKey val="0"/>
          <c:showVal val="0"/>
          <c:showCatName val="0"/>
          <c:showSerName val="0"/>
          <c:showPercent val="0"/>
          <c:showBubbleSize val="0"/>
        </c:dLbls>
        <c:gapWidth val="150"/>
        <c:axId val="118258688"/>
        <c:axId val="11827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DA-4B02-B2B6-79C8520FD86E}"/>
            </c:ext>
          </c:extLst>
        </c:ser>
        <c:dLbls>
          <c:showLegendKey val="0"/>
          <c:showVal val="0"/>
          <c:showCatName val="0"/>
          <c:showSerName val="0"/>
          <c:showPercent val="0"/>
          <c:showBubbleSize val="0"/>
        </c:dLbls>
        <c:marker val="1"/>
        <c:smooth val="0"/>
        <c:axId val="118258688"/>
        <c:axId val="118273152"/>
      </c:lineChart>
      <c:dateAx>
        <c:axId val="118258688"/>
        <c:scaling>
          <c:orientation val="minMax"/>
        </c:scaling>
        <c:delete val="1"/>
        <c:axPos val="b"/>
        <c:numFmt formatCode="ge" sourceLinked="1"/>
        <c:majorTickMark val="none"/>
        <c:minorTickMark val="none"/>
        <c:tickLblPos val="none"/>
        <c:crossAx val="118273152"/>
        <c:crosses val="autoZero"/>
        <c:auto val="1"/>
        <c:lblOffset val="100"/>
        <c:baseTimeUnit val="years"/>
      </c:dateAx>
      <c:valAx>
        <c:axId val="11827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25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2C-427A-9F27-890886CB4C80}"/>
            </c:ext>
          </c:extLst>
        </c:ser>
        <c:dLbls>
          <c:showLegendKey val="0"/>
          <c:showVal val="0"/>
          <c:showCatName val="0"/>
          <c:showSerName val="0"/>
          <c:showPercent val="0"/>
          <c:showBubbleSize val="0"/>
        </c:dLbls>
        <c:gapWidth val="150"/>
        <c:axId val="118378496"/>
        <c:axId val="118380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2C-427A-9F27-890886CB4C80}"/>
            </c:ext>
          </c:extLst>
        </c:ser>
        <c:dLbls>
          <c:showLegendKey val="0"/>
          <c:showVal val="0"/>
          <c:showCatName val="0"/>
          <c:showSerName val="0"/>
          <c:showPercent val="0"/>
          <c:showBubbleSize val="0"/>
        </c:dLbls>
        <c:marker val="1"/>
        <c:smooth val="0"/>
        <c:axId val="118378496"/>
        <c:axId val="118380416"/>
      </c:lineChart>
      <c:dateAx>
        <c:axId val="118378496"/>
        <c:scaling>
          <c:orientation val="minMax"/>
        </c:scaling>
        <c:delete val="1"/>
        <c:axPos val="b"/>
        <c:numFmt formatCode="ge" sourceLinked="1"/>
        <c:majorTickMark val="none"/>
        <c:minorTickMark val="none"/>
        <c:tickLblPos val="none"/>
        <c:crossAx val="118380416"/>
        <c:crosses val="autoZero"/>
        <c:auto val="1"/>
        <c:lblOffset val="100"/>
        <c:baseTimeUnit val="years"/>
      </c:dateAx>
      <c:valAx>
        <c:axId val="11838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DA-4033-8633-1A142CC2F74C}"/>
            </c:ext>
          </c:extLst>
        </c:ser>
        <c:dLbls>
          <c:showLegendKey val="0"/>
          <c:showVal val="0"/>
          <c:showCatName val="0"/>
          <c:showSerName val="0"/>
          <c:showPercent val="0"/>
          <c:showBubbleSize val="0"/>
        </c:dLbls>
        <c:gapWidth val="150"/>
        <c:axId val="118429952"/>
        <c:axId val="11843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DA-4033-8633-1A142CC2F74C}"/>
            </c:ext>
          </c:extLst>
        </c:ser>
        <c:dLbls>
          <c:showLegendKey val="0"/>
          <c:showVal val="0"/>
          <c:showCatName val="0"/>
          <c:showSerName val="0"/>
          <c:showPercent val="0"/>
          <c:showBubbleSize val="0"/>
        </c:dLbls>
        <c:marker val="1"/>
        <c:smooth val="0"/>
        <c:axId val="118429952"/>
        <c:axId val="118436224"/>
      </c:lineChart>
      <c:dateAx>
        <c:axId val="118429952"/>
        <c:scaling>
          <c:orientation val="minMax"/>
        </c:scaling>
        <c:delete val="1"/>
        <c:axPos val="b"/>
        <c:numFmt formatCode="ge" sourceLinked="1"/>
        <c:majorTickMark val="none"/>
        <c:minorTickMark val="none"/>
        <c:tickLblPos val="none"/>
        <c:crossAx val="118436224"/>
        <c:crosses val="autoZero"/>
        <c:auto val="1"/>
        <c:lblOffset val="100"/>
        <c:baseTimeUnit val="years"/>
      </c:dateAx>
      <c:valAx>
        <c:axId val="11843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2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88756.72</c:v>
                </c:pt>
              </c:numCache>
            </c:numRef>
          </c:val>
          <c:extLst xmlns:c16r2="http://schemas.microsoft.com/office/drawing/2015/06/chart">
            <c:ext xmlns:c16="http://schemas.microsoft.com/office/drawing/2014/chart" uri="{C3380CC4-5D6E-409C-BE32-E72D297353CC}">
              <c16:uniqueId val="{00000000-9D8B-4679-B317-6DA471BCBC08}"/>
            </c:ext>
          </c:extLst>
        </c:ser>
        <c:dLbls>
          <c:showLegendKey val="0"/>
          <c:showVal val="0"/>
          <c:showCatName val="0"/>
          <c:showSerName val="0"/>
          <c:showPercent val="0"/>
          <c:showBubbleSize val="0"/>
        </c:dLbls>
        <c:gapWidth val="150"/>
        <c:axId val="118459008"/>
        <c:axId val="118469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1592.72</c:v>
                </c:pt>
                <c:pt idx="4">
                  <c:v>1223.96</c:v>
                </c:pt>
              </c:numCache>
            </c:numRef>
          </c:val>
          <c:smooth val="0"/>
          <c:extLst xmlns:c16r2="http://schemas.microsoft.com/office/drawing/2015/06/chart">
            <c:ext xmlns:c16="http://schemas.microsoft.com/office/drawing/2014/chart" uri="{C3380CC4-5D6E-409C-BE32-E72D297353CC}">
              <c16:uniqueId val="{00000001-9D8B-4679-B317-6DA471BCBC08}"/>
            </c:ext>
          </c:extLst>
        </c:ser>
        <c:dLbls>
          <c:showLegendKey val="0"/>
          <c:showVal val="0"/>
          <c:showCatName val="0"/>
          <c:showSerName val="0"/>
          <c:showPercent val="0"/>
          <c:showBubbleSize val="0"/>
        </c:dLbls>
        <c:marker val="1"/>
        <c:smooth val="0"/>
        <c:axId val="118459008"/>
        <c:axId val="118469376"/>
      </c:lineChart>
      <c:dateAx>
        <c:axId val="118459008"/>
        <c:scaling>
          <c:orientation val="minMax"/>
        </c:scaling>
        <c:delete val="1"/>
        <c:axPos val="b"/>
        <c:numFmt formatCode="ge" sourceLinked="1"/>
        <c:majorTickMark val="none"/>
        <c:minorTickMark val="none"/>
        <c:tickLblPos val="none"/>
        <c:crossAx val="118469376"/>
        <c:crosses val="autoZero"/>
        <c:auto val="1"/>
        <c:lblOffset val="100"/>
        <c:baseTimeUnit val="years"/>
      </c:dateAx>
      <c:valAx>
        <c:axId val="11846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0</c:v>
                </c:pt>
                <c:pt idx="4">
                  <c:v>0.86</c:v>
                </c:pt>
              </c:numCache>
            </c:numRef>
          </c:val>
          <c:extLst xmlns:c16r2="http://schemas.microsoft.com/office/drawing/2015/06/chart">
            <c:ext xmlns:c16="http://schemas.microsoft.com/office/drawing/2014/chart" uri="{C3380CC4-5D6E-409C-BE32-E72D297353CC}">
              <c16:uniqueId val="{00000000-AF18-4403-8316-33FF47D1B764}"/>
            </c:ext>
          </c:extLst>
        </c:ser>
        <c:dLbls>
          <c:showLegendKey val="0"/>
          <c:showVal val="0"/>
          <c:showCatName val="0"/>
          <c:showSerName val="0"/>
          <c:showPercent val="0"/>
          <c:showBubbleSize val="0"/>
        </c:dLbls>
        <c:gapWidth val="150"/>
        <c:axId val="118486528"/>
        <c:axId val="11848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53.7</c:v>
                </c:pt>
                <c:pt idx="4">
                  <c:v>61.54</c:v>
                </c:pt>
              </c:numCache>
            </c:numRef>
          </c:val>
          <c:smooth val="0"/>
          <c:extLst xmlns:c16r2="http://schemas.microsoft.com/office/drawing/2015/06/chart">
            <c:ext xmlns:c16="http://schemas.microsoft.com/office/drawing/2014/chart" uri="{C3380CC4-5D6E-409C-BE32-E72D297353CC}">
              <c16:uniqueId val="{00000001-AF18-4403-8316-33FF47D1B764}"/>
            </c:ext>
          </c:extLst>
        </c:ser>
        <c:dLbls>
          <c:showLegendKey val="0"/>
          <c:showVal val="0"/>
          <c:showCatName val="0"/>
          <c:showSerName val="0"/>
          <c:showPercent val="0"/>
          <c:showBubbleSize val="0"/>
        </c:dLbls>
        <c:marker val="1"/>
        <c:smooth val="0"/>
        <c:axId val="118486528"/>
        <c:axId val="118488448"/>
      </c:lineChart>
      <c:dateAx>
        <c:axId val="118486528"/>
        <c:scaling>
          <c:orientation val="minMax"/>
        </c:scaling>
        <c:delete val="1"/>
        <c:axPos val="b"/>
        <c:numFmt formatCode="ge" sourceLinked="1"/>
        <c:majorTickMark val="none"/>
        <c:minorTickMark val="none"/>
        <c:tickLblPos val="none"/>
        <c:crossAx val="118488448"/>
        <c:crosses val="autoZero"/>
        <c:auto val="1"/>
        <c:lblOffset val="100"/>
        <c:baseTimeUnit val="years"/>
      </c:dateAx>
      <c:valAx>
        <c:axId val="11848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48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0</c:v>
                </c:pt>
                <c:pt idx="4">
                  <c:v>16014.43</c:v>
                </c:pt>
              </c:numCache>
            </c:numRef>
          </c:val>
          <c:extLst xmlns:c16r2="http://schemas.microsoft.com/office/drawing/2015/06/chart">
            <c:ext xmlns:c16="http://schemas.microsoft.com/office/drawing/2014/chart" uri="{C3380CC4-5D6E-409C-BE32-E72D297353CC}">
              <c16:uniqueId val="{00000000-8DEE-48B1-A135-6AD30649F619}"/>
            </c:ext>
          </c:extLst>
        </c:ser>
        <c:dLbls>
          <c:showLegendKey val="0"/>
          <c:showVal val="0"/>
          <c:showCatName val="0"/>
          <c:showSerName val="0"/>
          <c:showPercent val="0"/>
          <c:showBubbleSize val="0"/>
        </c:dLbls>
        <c:gapWidth val="150"/>
        <c:axId val="118666368"/>
        <c:axId val="118668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300.35000000000002</c:v>
                </c:pt>
                <c:pt idx="4">
                  <c:v>267.86</c:v>
                </c:pt>
              </c:numCache>
            </c:numRef>
          </c:val>
          <c:smooth val="0"/>
          <c:extLst xmlns:c16r2="http://schemas.microsoft.com/office/drawing/2015/06/chart">
            <c:ext xmlns:c16="http://schemas.microsoft.com/office/drawing/2014/chart" uri="{C3380CC4-5D6E-409C-BE32-E72D297353CC}">
              <c16:uniqueId val="{00000001-8DEE-48B1-A135-6AD30649F619}"/>
            </c:ext>
          </c:extLst>
        </c:ser>
        <c:dLbls>
          <c:showLegendKey val="0"/>
          <c:showVal val="0"/>
          <c:showCatName val="0"/>
          <c:showSerName val="0"/>
          <c:showPercent val="0"/>
          <c:showBubbleSize val="0"/>
        </c:dLbls>
        <c:marker val="1"/>
        <c:smooth val="0"/>
        <c:axId val="118666368"/>
        <c:axId val="118668288"/>
      </c:lineChart>
      <c:dateAx>
        <c:axId val="118666368"/>
        <c:scaling>
          <c:orientation val="minMax"/>
        </c:scaling>
        <c:delete val="1"/>
        <c:axPos val="b"/>
        <c:numFmt formatCode="ge" sourceLinked="1"/>
        <c:majorTickMark val="none"/>
        <c:minorTickMark val="none"/>
        <c:tickLblPos val="none"/>
        <c:crossAx val="118668288"/>
        <c:crosses val="autoZero"/>
        <c:auto val="1"/>
        <c:lblOffset val="100"/>
        <c:baseTimeUnit val="years"/>
      </c:dateAx>
      <c:valAx>
        <c:axId val="11866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25" zoomScaleNormal="100" workbookViewId="0">
      <selection activeCell="BL88" sqref="BL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北海道　弟子屈町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特定環境保全公共下水道</v>
      </c>
      <c r="Q8" s="47"/>
      <c r="R8" s="47"/>
      <c r="S8" s="47"/>
      <c r="T8" s="47"/>
      <c r="U8" s="47"/>
      <c r="V8" s="47"/>
      <c r="W8" s="47" t="str">
        <f>データ!L6</f>
        <v>D3</v>
      </c>
      <c r="X8" s="47"/>
      <c r="Y8" s="47"/>
      <c r="Z8" s="47"/>
      <c r="AA8" s="47"/>
      <c r="AB8" s="47"/>
      <c r="AC8" s="47"/>
      <c r="AD8" s="48" t="str">
        <f>データ!$M$6</f>
        <v>非設置</v>
      </c>
      <c r="AE8" s="48"/>
      <c r="AF8" s="48"/>
      <c r="AG8" s="48"/>
      <c r="AH8" s="48"/>
      <c r="AI8" s="48"/>
      <c r="AJ8" s="48"/>
      <c r="AK8" s="3"/>
      <c r="AL8" s="49">
        <f>データ!S6</f>
        <v>7428</v>
      </c>
      <c r="AM8" s="49"/>
      <c r="AN8" s="49"/>
      <c r="AO8" s="49"/>
      <c r="AP8" s="49"/>
      <c r="AQ8" s="49"/>
      <c r="AR8" s="49"/>
      <c r="AS8" s="49"/>
      <c r="AT8" s="44">
        <f>データ!T6</f>
        <v>774.33</v>
      </c>
      <c r="AU8" s="44"/>
      <c r="AV8" s="44"/>
      <c r="AW8" s="44"/>
      <c r="AX8" s="44"/>
      <c r="AY8" s="44"/>
      <c r="AZ8" s="44"/>
      <c r="BA8" s="44"/>
      <c r="BB8" s="44">
        <f>データ!U6</f>
        <v>9.59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0.34</v>
      </c>
      <c r="Q10" s="44"/>
      <c r="R10" s="44"/>
      <c r="S10" s="44"/>
      <c r="T10" s="44"/>
      <c r="U10" s="44"/>
      <c r="V10" s="44"/>
      <c r="W10" s="44">
        <f>データ!Q6</f>
        <v>0.11</v>
      </c>
      <c r="X10" s="44"/>
      <c r="Y10" s="44"/>
      <c r="Z10" s="44"/>
      <c r="AA10" s="44"/>
      <c r="AB10" s="44"/>
      <c r="AC10" s="44"/>
      <c r="AD10" s="49">
        <f>データ!R6</f>
        <v>4158</v>
      </c>
      <c r="AE10" s="49"/>
      <c r="AF10" s="49"/>
      <c r="AG10" s="49"/>
      <c r="AH10" s="49"/>
      <c r="AI10" s="49"/>
      <c r="AJ10" s="49"/>
      <c r="AK10" s="2"/>
      <c r="AL10" s="49">
        <f>データ!V6</f>
        <v>25</v>
      </c>
      <c r="AM10" s="49"/>
      <c r="AN10" s="49"/>
      <c r="AO10" s="49"/>
      <c r="AP10" s="49"/>
      <c r="AQ10" s="49"/>
      <c r="AR10" s="49"/>
      <c r="AS10" s="49"/>
      <c r="AT10" s="44">
        <f>データ!W6</f>
        <v>0.04</v>
      </c>
      <c r="AU10" s="44"/>
      <c r="AV10" s="44"/>
      <c r="AW10" s="44"/>
      <c r="AX10" s="44"/>
      <c r="AY10" s="44"/>
      <c r="AZ10" s="44"/>
      <c r="BA10" s="44"/>
      <c r="BB10" s="44">
        <f>データ!X6</f>
        <v>625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【1,225.44】</v>
      </c>
      <c r="I86" s="25" t="str">
        <f>データ!CA6</f>
        <v>【75.58】</v>
      </c>
      <c r="J86" s="25" t="str">
        <f>データ!CL6</f>
        <v>【215.23】</v>
      </c>
      <c r="K86" s="25" t="str">
        <f>データ!CW6</f>
        <v>【42.66】</v>
      </c>
      <c r="L86" s="25" t="str">
        <f>データ!DH6</f>
        <v>【82.67】</v>
      </c>
      <c r="M86" s="25" t="s">
        <v>57</v>
      </c>
      <c r="N86" s="25" t="s">
        <v>56</v>
      </c>
      <c r="O86" s="25" t="str">
        <f>データ!EO6</f>
        <v>【0.10】</v>
      </c>
    </row>
  </sheetData>
  <sheetProtection algorithmName="SHA-512" hashValue="RYYn4wKknLObgkGRw9IvsOPus0gtrrmyp7UBtKdDmx2DrvMQISQ8T/Y4aysUxmJLPQAK7129XunFbZA/bWZsRA==" saltValue="gxga1r7XaEhXU3HqQ+ygf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16659</v>
      </c>
      <c r="D6" s="32">
        <f t="shared" si="3"/>
        <v>47</v>
      </c>
      <c r="E6" s="32">
        <f t="shared" si="3"/>
        <v>17</v>
      </c>
      <c r="F6" s="32">
        <f t="shared" si="3"/>
        <v>4</v>
      </c>
      <c r="G6" s="32">
        <f t="shared" si="3"/>
        <v>0</v>
      </c>
      <c r="H6" s="32" t="str">
        <f t="shared" si="3"/>
        <v>北海道　弟子屈町</v>
      </c>
      <c r="I6" s="32" t="str">
        <f t="shared" si="3"/>
        <v>法非適用</v>
      </c>
      <c r="J6" s="32" t="str">
        <f t="shared" si="3"/>
        <v>下水道事業</v>
      </c>
      <c r="K6" s="32" t="str">
        <f t="shared" si="3"/>
        <v>特定環境保全公共下水道</v>
      </c>
      <c r="L6" s="32" t="str">
        <f t="shared" si="3"/>
        <v>D3</v>
      </c>
      <c r="M6" s="32" t="str">
        <f t="shared" si="3"/>
        <v>非設置</v>
      </c>
      <c r="N6" s="33" t="str">
        <f t="shared" si="3"/>
        <v>-</v>
      </c>
      <c r="O6" s="33" t="str">
        <f t="shared" si="3"/>
        <v>該当数値なし</v>
      </c>
      <c r="P6" s="33">
        <f t="shared" si="3"/>
        <v>0.34</v>
      </c>
      <c r="Q6" s="33">
        <f t="shared" si="3"/>
        <v>0.11</v>
      </c>
      <c r="R6" s="33">
        <f t="shared" si="3"/>
        <v>4158</v>
      </c>
      <c r="S6" s="33">
        <f t="shared" si="3"/>
        <v>7428</v>
      </c>
      <c r="T6" s="33">
        <f t="shared" si="3"/>
        <v>774.33</v>
      </c>
      <c r="U6" s="33">
        <f t="shared" si="3"/>
        <v>9.59</v>
      </c>
      <c r="V6" s="33">
        <f t="shared" si="3"/>
        <v>25</v>
      </c>
      <c r="W6" s="33">
        <f t="shared" si="3"/>
        <v>0.04</v>
      </c>
      <c r="X6" s="33">
        <f t="shared" si="3"/>
        <v>625</v>
      </c>
      <c r="Y6" s="34" t="str">
        <f>IF(Y7="",NA(),Y7)</f>
        <v>-</v>
      </c>
      <c r="Z6" s="34" t="str">
        <f t="shared" ref="Z6:AH6" si="4">IF(Z7="",NA(),Z7)</f>
        <v>-</v>
      </c>
      <c r="AA6" s="34" t="str">
        <f t="shared" si="4"/>
        <v>-</v>
      </c>
      <c r="AB6" s="34">
        <f t="shared" si="4"/>
        <v>100</v>
      </c>
      <c r="AC6" s="34">
        <f t="shared" si="4"/>
        <v>100</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t="str">
        <f>IF(BF7="",NA(),BF7)</f>
        <v>-</v>
      </c>
      <c r="BG6" s="34" t="str">
        <f t="shared" ref="BG6:BO6" si="7">IF(BG7="",NA(),BG7)</f>
        <v>-</v>
      </c>
      <c r="BH6" s="34" t="str">
        <f t="shared" si="7"/>
        <v>-</v>
      </c>
      <c r="BI6" s="34" t="str">
        <f t="shared" si="7"/>
        <v>-</v>
      </c>
      <c r="BJ6" s="34">
        <f t="shared" si="7"/>
        <v>88756.72</v>
      </c>
      <c r="BK6" s="34" t="str">
        <f t="shared" si="7"/>
        <v>-</v>
      </c>
      <c r="BL6" s="34" t="str">
        <f t="shared" si="7"/>
        <v>-</v>
      </c>
      <c r="BM6" s="34" t="str">
        <f t="shared" si="7"/>
        <v>-</v>
      </c>
      <c r="BN6" s="34">
        <f t="shared" si="7"/>
        <v>1592.72</v>
      </c>
      <c r="BO6" s="34">
        <f t="shared" si="7"/>
        <v>1223.96</v>
      </c>
      <c r="BP6" s="33" t="str">
        <f>IF(BP7="","",IF(BP7="-","【-】","【"&amp;SUBSTITUTE(TEXT(BP7,"#,##0.00"),"-","△")&amp;"】"))</f>
        <v>【1,225.44】</v>
      </c>
      <c r="BQ6" s="34" t="str">
        <f>IF(BQ7="",NA(),BQ7)</f>
        <v>-</v>
      </c>
      <c r="BR6" s="34" t="str">
        <f t="shared" ref="BR6:BZ6" si="8">IF(BR7="",NA(),BR7)</f>
        <v>-</v>
      </c>
      <c r="BS6" s="34" t="str">
        <f t="shared" si="8"/>
        <v>-</v>
      </c>
      <c r="BT6" s="34" t="str">
        <f t="shared" si="8"/>
        <v>-</v>
      </c>
      <c r="BU6" s="34">
        <f t="shared" si="8"/>
        <v>0.86</v>
      </c>
      <c r="BV6" s="34" t="str">
        <f t="shared" si="8"/>
        <v>-</v>
      </c>
      <c r="BW6" s="34" t="str">
        <f t="shared" si="8"/>
        <v>-</v>
      </c>
      <c r="BX6" s="34" t="str">
        <f t="shared" si="8"/>
        <v>-</v>
      </c>
      <c r="BY6" s="34">
        <f t="shared" si="8"/>
        <v>53.7</v>
      </c>
      <c r="BZ6" s="34">
        <f t="shared" si="8"/>
        <v>61.54</v>
      </c>
      <c r="CA6" s="33" t="str">
        <f>IF(CA7="","",IF(CA7="-","【-】","【"&amp;SUBSTITUTE(TEXT(CA7,"#,##0.00"),"-","△")&amp;"】"))</f>
        <v>【75.58】</v>
      </c>
      <c r="CB6" s="34" t="str">
        <f>IF(CB7="",NA(),CB7)</f>
        <v>-</v>
      </c>
      <c r="CC6" s="34" t="str">
        <f t="shared" ref="CC6:CK6" si="9">IF(CC7="",NA(),CC7)</f>
        <v>-</v>
      </c>
      <c r="CD6" s="34" t="str">
        <f t="shared" si="9"/>
        <v>-</v>
      </c>
      <c r="CE6" s="34" t="str">
        <f t="shared" si="9"/>
        <v>-</v>
      </c>
      <c r="CF6" s="34">
        <f t="shared" si="9"/>
        <v>16014.43</v>
      </c>
      <c r="CG6" s="34" t="str">
        <f t="shared" si="9"/>
        <v>-</v>
      </c>
      <c r="CH6" s="34" t="str">
        <f t="shared" si="9"/>
        <v>-</v>
      </c>
      <c r="CI6" s="34" t="str">
        <f t="shared" si="9"/>
        <v>-</v>
      </c>
      <c r="CJ6" s="34">
        <f t="shared" si="9"/>
        <v>300.35000000000002</v>
      </c>
      <c r="CK6" s="34">
        <f t="shared" si="9"/>
        <v>267.86</v>
      </c>
      <c r="CL6" s="33" t="str">
        <f>IF(CL7="","",IF(CL7="-","【-】","【"&amp;SUBSTITUTE(TEXT(CL7,"#,##0.00"),"-","△")&amp;"】"))</f>
        <v>【215.23】</v>
      </c>
      <c r="CM6" s="34" t="str">
        <f>IF(CM7="",NA(),CM7)</f>
        <v>-</v>
      </c>
      <c r="CN6" s="34" t="str">
        <f t="shared" ref="CN6:CV6" si="10">IF(CN7="",NA(),CN7)</f>
        <v>-</v>
      </c>
      <c r="CO6" s="34" t="str">
        <f t="shared" si="10"/>
        <v>-</v>
      </c>
      <c r="CP6" s="34" t="str">
        <f t="shared" si="10"/>
        <v>-</v>
      </c>
      <c r="CQ6" s="34">
        <f t="shared" si="10"/>
        <v>86.87</v>
      </c>
      <c r="CR6" s="34" t="str">
        <f t="shared" si="10"/>
        <v>-</v>
      </c>
      <c r="CS6" s="34" t="str">
        <f t="shared" si="10"/>
        <v>-</v>
      </c>
      <c r="CT6" s="34" t="str">
        <f t="shared" si="10"/>
        <v>-</v>
      </c>
      <c r="CU6" s="34">
        <f t="shared" si="10"/>
        <v>37.72</v>
      </c>
      <c r="CV6" s="34">
        <f t="shared" si="10"/>
        <v>37.08</v>
      </c>
      <c r="CW6" s="33" t="str">
        <f>IF(CW7="","",IF(CW7="-","【-】","【"&amp;SUBSTITUTE(TEXT(CW7,"#,##0.00"),"-","△")&amp;"】"))</f>
        <v>【42.66】</v>
      </c>
      <c r="CX6" s="34" t="str">
        <f>IF(CX7="",NA(),CX7)</f>
        <v>-</v>
      </c>
      <c r="CY6" s="34" t="str">
        <f t="shared" ref="CY6:DG6" si="11">IF(CY7="",NA(),CY7)</f>
        <v>-</v>
      </c>
      <c r="CZ6" s="34" t="str">
        <f t="shared" si="11"/>
        <v>-</v>
      </c>
      <c r="DA6" s="33">
        <f t="shared" si="11"/>
        <v>0</v>
      </c>
      <c r="DB6" s="34">
        <f t="shared" si="11"/>
        <v>20</v>
      </c>
      <c r="DC6" s="34" t="str">
        <f t="shared" si="11"/>
        <v>-</v>
      </c>
      <c r="DD6" s="34" t="str">
        <f t="shared" si="11"/>
        <v>-</v>
      </c>
      <c r="DE6" s="34" t="str">
        <f t="shared" si="11"/>
        <v>-</v>
      </c>
      <c r="DF6" s="34">
        <f t="shared" si="11"/>
        <v>68.459999999999994</v>
      </c>
      <c r="DG6" s="34">
        <f t="shared" si="11"/>
        <v>67.22</v>
      </c>
      <c r="DH6" s="33" t="str">
        <f>IF(DH7="","",IF(DH7="-","【-】","【"&amp;SUBSTITUTE(TEXT(DH7,"#,##0.00"),"-","△")&amp;"】"))</f>
        <v>【82.67】</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f t="shared" si="14"/>
        <v>22</v>
      </c>
      <c r="EI6" s="34">
        <f t="shared" si="14"/>
        <v>39</v>
      </c>
      <c r="EJ6" s="34" t="str">
        <f t="shared" si="14"/>
        <v>-</v>
      </c>
      <c r="EK6" s="34" t="str">
        <f t="shared" si="14"/>
        <v>-</v>
      </c>
      <c r="EL6" s="34" t="str">
        <f t="shared" si="14"/>
        <v>-</v>
      </c>
      <c r="EM6" s="34">
        <f t="shared" si="14"/>
        <v>0.13</v>
      </c>
      <c r="EN6" s="34">
        <f t="shared" si="14"/>
        <v>0.13</v>
      </c>
      <c r="EO6" s="33" t="str">
        <f>IF(EO7="","",IF(EO7="-","【-】","【"&amp;SUBSTITUTE(TEXT(EO7,"#,##0.00"),"-","△")&amp;"】"))</f>
        <v>【0.10】</v>
      </c>
    </row>
    <row r="7" spans="1:145" s="35" customFormat="1" x14ac:dyDescent="0.15">
      <c r="A7" s="27"/>
      <c r="B7" s="36">
        <v>2017</v>
      </c>
      <c r="C7" s="36">
        <v>16659</v>
      </c>
      <c r="D7" s="36">
        <v>47</v>
      </c>
      <c r="E7" s="36">
        <v>17</v>
      </c>
      <c r="F7" s="36">
        <v>4</v>
      </c>
      <c r="G7" s="36">
        <v>0</v>
      </c>
      <c r="H7" s="36" t="s">
        <v>110</v>
      </c>
      <c r="I7" s="36" t="s">
        <v>111</v>
      </c>
      <c r="J7" s="36" t="s">
        <v>112</v>
      </c>
      <c r="K7" s="36" t="s">
        <v>113</v>
      </c>
      <c r="L7" s="36" t="s">
        <v>114</v>
      </c>
      <c r="M7" s="36" t="s">
        <v>115</v>
      </c>
      <c r="N7" s="37" t="s">
        <v>116</v>
      </c>
      <c r="O7" s="37" t="s">
        <v>117</v>
      </c>
      <c r="P7" s="37">
        <v>0.34</v>
      </c>
      <c r="Q7" s="37">
        <v>0.11</v>
      </c>
      <c r="R7" s="37">
        <v>4158</v>
      </c>
      <c r="S7" s="37">
        <v>7428</v>
      </c>
      <c r="T7" s="37">
        <v>774.33</v>
      </c>
      <c r="U7" s="37">
        <v>9.59</v>
      </c>
      <c r="V7" s="37">
        <v>25</v>
      </c>
      <c r="W7" s="37">
        <v>0.04</v>
      </c>
      <c r="X7" s="37">
        <v>625</v>
      </c>
      <c r="Y7" s="37" t="s">
        <v>116</v>
      </c>
      <c r="Z7" s="37" t="s">
        <v>116</v>
      </c>
      <c r="AA7" s="37" t="s">
        <v>116</v>
      </c>
      <c r="AB7" s="37">
        <v>100</v>
      </c>
      <c r="AC7" s="37">
        <v>100</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t="s">
        <v>116</v>
      </c>
      <c r="BG7" s="37" t="s">
        <v>116</v>
      </c>
      <c r="BH7" s="37" t="s">
        <v>116</v>
      </c>
      <c r="BI7" s="37" t="s">
        <v>116</v>
      </c>
      <c r="BJ7" s="37">
        <v>88756.72</v>
      </c>
      <c r="BK7" s="37" t="s">
        <v>116</v>
      </c>
      <c r="BL7" s="37" t="s">
        <v>116</v>
      </c>
      <c r="BM7" s="37" t="s">
        <v>116</v>
      </c>
      <c r="BN7" s="37">
        <v>1592.72</v>
      </c>
      <c r="BO7" s="37">
        <v>1223.96</v>
      </c>
      <c r="BP7" s="37">
        <v>1225.44</v>
      </c>
      <c r="BQ7" s="37" t="s">
        <v>116</v>
      </c>
      <c r="BR7" s="37" t="s">
        <v>116</v>
      </c>
      <c r="BS7" s="37" t="s">
        <v>116</v>
      </c>
      <c r="BT7" s="37" t="s">
        <v>116</v>
      </c>
      <c r="BU7" s="37">
        <v>0.86</v>
      </c>
      <c r="BV7" s="37" t="s">
        <v>116</v>
      </c>
      <c r="BW7" s="37" t="s">
        <v>116</v>
      </c>
      <c r="BX7" s="37" t="s">
        <v>116</v>
      </c>
      <c r="BY7" s="37">
        <v>53.7</v>
      </c>
      <c r="BZ7" s="37">
        <v>61.54</v>
      </c>
      <c r="CA7" s="37">
        <v>75.58</v>
      </c>
      <c r="CB7" s="37" t="s">
        <v>116</v>
      </c>
      <c r="CC7" s="37" t="s">
        <v>116</v>
      </c>
      <c r="CD7" s="37" t="s">
        <v>116</v>
      </c>
      <c r="CE7" s="37" t="s">
        <v>116</v>
      </c>
      <c r="CF7" s="37">
        <v>16014.43</v>
      </c>
      <c r="CG7" s="37" t="s">
        <v>116</v>
      </c>
      <c r="CH7" s="37" t="s">
        <v>116</v>
      </c>
      <c r="CI7" s="37" t="s">
        <v>116</v>
      </c>
      <c r="CJ7" s="37">
        <v>300.35000000000002</v>
      </c>
      <c r="CK7" s="37">
        <v>267.86</v>
      </c>
      <c r="CL7" s="37">
        <v>215.23</v>
      </c>
      <c r="CM7" s="37" t="s">
        <v>116</v>
      </c>
      <c r="CN7" s="37" t="s">
        <v>116</v>
      </c>
      <c r="CO7" s="37" t="s">
        <v>116</v>
      </c>
      <c r="CP7" s="37" t="s">
        <v>116</v>
      </c>
      <c r="CQ7" s="37">
        <v>86.87</v>
      </c>
      <c r="CR7" s="37" t="s">
        <v>116</v>
      </c>
      <c r="CS7" s="37" t="s">
        <v>116</v>
      </c>
      <c r="CT7" s="37" t="s">
        <v>116</v>
      </c>
      <c r="CU7" s="37">
        <v>37.72</v>
      </c>
      <c r="CV7" s="37">
        <v>37.08</v>
      </c>
      <c r="CW7" s="37">
        <v>42.66</v>
      </c>
      <c r="CX7" s="37" t="s">
        <v>116</v>
      </c>
      <c r="CY7" s="37" t="s">
        <v>116</v>
      </c>
      <c r="CZ7" s="37" t="s">
        <v>116</v>
      </c>
      <c r="DA7" s="37">
        <v>0</v>
      </c>
      <c r="DB7" s="37">
        <v>20</v>
      </c>
      <c r="DC7" s="37" t="s">
        <v>116</v>
      </c>
      <c r="DD7" s="37" t="s">
        <v>116</v>
      </c>
      <c r="DE7" s="37" t="s">
        <v>116</v>
      </c>
      <c r="DF7" s="37">
        <v>68.459999999999994</v>
      </c>
      <c r="DG7" s="37">
        <v>67.22</v>
      </c>
      <c r="DH7" s="37">
        <v>82.67</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v>22</v>
      </c>
      <c r="EI7" s="37">
        <v>39</v>
      </c>
      <c r="EJ7" s="37" t="s">
        <v>116</v>
      </c>
      <c r="EK7" s="37" t="s">
        <v>116</v>
      </c>
      <c r="EL7" s="37" t="s">
        <v>116</v>
      </c>
      <c r="EM7" s="37">
        <v>0.13</v>
      </c>
      <c r="EN7" s="37">
        <v>0.13</v>
      </c>
      <c r="EO7" s="37">
        <v>0.1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hbis</cp:lastModifiedBy>
  <cp:lastPrinted>2019-01-25T04:34:02Z</cp:lastPrinted>
  <dcterms:created xsi:type="dcterms:W3CDTF">2018-12-03T09:11:12Z</dcterms:created>
  <dcterms:modified xsi:type="dcterms:W3CDTF">2019-01-25T04:34:05Z</dcterms:modified>
  <cp:category/>
</cp:coreProperties>
</file>