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C:\Users\W18117\Desktop\"/>
    </mc:Choice>
  </mc:AlternateContent>
  <xr:revisionPtr revIDLastSave="0" documentId="10_ncr:8100000_{7A019246-7728-49F2-BC6B-E117855EB070}" xr6:coauthVersionLast="32" xr6:coauthVersionMax="32" xr10:uidLastSave="{00000000-0000-0000-0000-000000000000}"/>
  <workbookProtection workbookAlgorithmName="SHA-512" workbookHashValue="R+oCdXPdxKBixJswpqEV7fDiLNxdBFcUwLUXrxGQfmBD+zILy4lOMI4iyYsgYt9AJga7QOPvXof7VEIAQUe5ig==" workbookSaltValue="fspUSFLs9hGuSRA1jD1+s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<sst xmlns="http://schemas.openxmlformats.org/spreadsheetml/2006/main" count="220" uniqueCount="108">
  <si>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</si>
  <si>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</si>
  <si>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</si>
  <si>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</si>
  <si>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</si>
  <si>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</si>
  <si>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</si>
  <si>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</si>
  <si>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</si>
  <si>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</si>
  <si>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</si>
  <si>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</si>
  <si>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</si>
  <si>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</si>
  <si>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</si>
  <si>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</si>
  <si>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</si>
  <si>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</si>
  <si>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</si>
  <si>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</si>
  <si>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</si>
  <si>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</si>
  <si>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</si>
  <si>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</si>
  <si>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</si>
  <si>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</si>
  <si>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</si>
  <si>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</si>
  <si>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</si>
  <si>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</si>
  <si>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</si>
  <si>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</si>
  <si>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</si>
  <si>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</si>
  <si>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</si>
  <si>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</si>
  <si>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</si>
  <si>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</si>
  <si>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</si>
  <si>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</si>
  <si>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</si>
  <si>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</si>
  <si>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</si>
  <si>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</si>
  <si>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</si>
  <si>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</si>
  <si>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</si>
  <si>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</si>
  <si>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</si>
  <si>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</si>
  <si>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</si>
  <si>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</si>
  <si>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</si>
  <si>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</si>
  <si>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</si>
  <si>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</si>
  <si>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</si>
  <si>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</si>
  <si>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</si>
  <si>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</si>
  <si>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</si>
  <si>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</si>
  <si>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</si>
  <si>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</si>
  <si>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</si>
  <si>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</si>
  <si>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</si>
  <si>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</si>
  <si>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</si>
  <si>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</si>
  <si>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</si>
  <si>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</si>
  <si>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</si>
  <si>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</si>
  <si>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</si>
  <si>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</si>
  <si>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</si>
  <si>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</si>
  <si>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</si>
  <si>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</si>
  <si>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</si>
  <si>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</si>
  <si>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</si>
  <si>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</si>
  <si>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</si>
  <si>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</si>
  <si>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</si>
  <si>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</si>
  <si>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</si>
  <si>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</si>
  <si>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</si>
  <si>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</si>
  <si>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</si>
  <si>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弟子屈町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</si>
  <si>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</si>
  <si>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</si>
  <si>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</si>
  <si>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</si>
  <si>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</si>
  <si>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</si>
  <si>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</si>
  <si>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</si>
  <si>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</si>
  <si>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</si>
  <si>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</si>
  <si>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は、単年度の収支状況を表しており、100%以上が経常利益があったことを示します。平成30年度は増加しましたが、給水人口に減少に伴う料金収入の減少、物価上昇等による経常経費の増加を要因として低下傾向にあります。
　③流動比率は償還期限が１年以内の債務に対する支払能力を示しています。100%を超えていることから、すぐに資金不足とはなりません。年々上昇しているものの、類似団体と比較すると低い傾向にあります。
　④企業債残高対給水収益比率は借入残高と料金収入の割合を示しています。水道施設更新のための投資による借入による残高の増加、料金収入の減少もあり上昇傾向にあります。安定した事業運営には一定程度の投資も必要であることから、事業規模に応じた投資により借入残高の抑制が必要となります。
　⑤料金回収率は水道水の供給に要した費用をどれだけ料金収入で賄えているかを示しています。100%を下回っていることから、料金収入以外の収入へ依存して事業運営しています。
　⑥給水原価は実際に使用された水道水１㎥当たりの費用を示しています。料金収入は減少し、費用は増加傾向であることから給水原価も上昇傾向となっています。
　⑧有収率は配水量に対し実際に料金収入に反映した水量の割合を示します。近年、低下が続き類似団体平均値を大きく下回っています。有収率の低下は経営効率化の妨げとなっており、有収率の向上は急務となっています。</t>
    <rPh sb="2" eb="4">
      <t>ケイジョウ</t>
    </rPh>
    <rPh sb="4" eb="6">
      <t>シュウシ</t>
    </rPh>
    <rPh sb="6" eb="8">
      <t>ヒリツ</t>
    </rPh>
    <rPh sb="10" eb="13">
      <t>タンネンド</t>
    </rPh>
    <rPh sb="14" eb="16">
      <t>シュウシ</t>
    </rPh>
    <rPh sb="16" eb="18">
      <t>ジョウキョウ</t>
    </rPh>
    <rPh sb="19" eb="20">
      <t>アラワ</t>
    </rPh>
    <rPh sb="29" eb="31">
      <t>イジョウ</t>
    </rPh>
    <rPh sb="32" eb="34">
      <t>ケイジョウ</t>
    </rPh>
    <rPh sb="34" eb="36">
      <t>リエキ</t>
    </rPh>
    <rPh sb="43" eb="44">
      <t>シメ</t>
    </rPh>
    <rPh sb="48" eb="50">
      <t>ヘイセイ</t>
    </rPh>
    <rPh sb="52" eb="54">
      <t>ネンド</t>
    </rPh>
    <rPh sb="55" eb="57">
      <t>ゾウカ</t>
    </rPh>
    <rPh sb="63" eb="65">
      <t>キュウスイ</t>
    </rPh>
    <rPh sb="65" eb="67">
      <t>ジンコウ</t>
    </rPh>
    <rPh sb="68" eb="70">
      <t>ゲンショウ</t>
    </rPh>
    <rPh sb="71" eb="72">
      <t>トモナ</t>
    </rPh>
    <rPh sb="73" eb="75">
      <t>リョウキン</t>
    </rPh>
    <rPh sb="75" eb="77">
      <t>シュウニュウ</t>
    </rPh>
    <rPh sb="78" eb="80">
      <t>ゲンショウ</t>
    </rPh>
    <rPh sb="81" eb="83">
      <t>ブッカ</t>
    </rPh>
    <rPh sb="83" eb="85">
      <t>ジョウショウ</t>
    </rPh>
    <rPh sb="85" eb="86">
      <t>トウ</t>
    </rPh>
    <rPh sb="89" eb="91">
      <t>ケイジョウ</t>
    </rPh>
    <rPh sb="91" eb="93">
      <t>ケイヒ</t>
    </rPh>
    <rPh sb="94" eb="96">
      <t>ゾウカ</t>
    </rPh>
    <rPh sb="97" eb="99">
      <t>ヨウイン</t>
    </rPh>
    <rPh sb="102" eb="104">
      <t>テイカ</t>
    </rPh>
    <rPh sb="104" eb="106">
      <t>ケイコウ</t>
    </rPh>
    <rPh sb="115" eb="117">
      <t>リュウドウ</t>
    </rPh>
    <rPh sb="117" eb="119">
      <t>ヒリツ</t>
    </rPh>
    <rPh sb="120" eb="122">
      <t>ショウカン</t>
    </rPh>
    <rPh sb="122" eb="124">
      <t>キゲン</t>
    </rPh>
    <rPh sb="125" eb="127">
      <t>イチネン</t>
    </rPh>
    <rPh sb="127" eb="129">
      <t>イナイ</t>
    </rPh>
    <rPh sb="130" eb="132">
      <t>サイム</t>
    </rPh>
    <rPh sb="133" eb="134">
      <t>タイ</t>
    </rPh>
    <rPh sb="136" eb="138">
      <t>シハライ</t>
    </rPh>
    <rPh sb="138" eb="140">
      <t>ノウリョク</t>
    </rPh>
    <rPh sb="141" eb="142">
      <t>シメ</t>
    </rPh>
    <rPh sb="153" eb="154">
      <t>コ</t>
    </rPh>
    <rPh sb="166" eb="168">
      <t>シキン</t>
    </rPh>
    <rPh sb="168" eb="170">
      <t>フソク</t>
    </rPh>
    <rPh sb="178" eb="180">
      <t>ネンネン</t>
    </rPh>
    <rPh sb="180" eb="182">
      <t>ジョウショウ</t>
    </rPh>
    <rPh sb="190" eb="192">
      <t>ルイジ</t>
    </rPh>
    <rPh sb="192" eb="194">
      <t>ダンタイ</t>
    </rPh>
    <rPh sb="195" eb="197">
      <t>ヒカク</t>
    </rPh>
    <rPh sb="200" eb="201">
      <t>ヒク</t>
    </rPh>
    <rPh sb="202" eb="204">
      <t>ケイコウ</t>
    </rPh>
    <rPh sb="213" eb="215">
      <t>キギョウ</t>
    </rPh>
    <rPh sb="215" eb="216">
      <t>サイ</t>
    </rPh>
    <rPh sb="216" eb="218">
      <t>ザンダカ</t>
    </rPh>
    <rPh sb="218" eb="219">
      <t>タイ</t>
    </rPh>
    <rPh sb="219" eb="221">
      <t>キュウスイ</t>
    </rPh>
    <rPh sb="221" eb="223">
      <t>シュウエキ</t>
    </rPh>
    <rPh sb="223" eb="225">
      <t>ヒリツ</t>
    </rPh>
    <rPh sb="226" eb="228">
      <t>カリイレ</t>
    </rPh>
    <rPh sb="228" eb="230">
      <t>ザンダカ</t>
    </rPh>
    <rPh sb="231" eb="233">
      <t>リョウキン</t>
    </rPh>
    <rPh sb="233" eb="235">
      <t>シュウニュウ</t>
    </rPh>
    <rPh sb="236" eb="238">
      <t>ワリアイ</t>
    </rPh>
    <rPh sb="239" eb="240">
      <t>シメ</t>
    </rPh>
    <rPh sb="246" eb="248">
      <t>スイドウ</t>
    </rPh>
    <rPh sb="248" eb="250">
      <t>シセツ</t>
    </rPh>
    <rPh sb="250" eb="252">
      <t>コウシン</t>
    </rPh>
    <rPh sb="256" eb="258">
      <t>トウシ</t>
    </rPh>
    <rPh sb="261" eb="263">
      <t>カリイレ</t>
    </rPh>
    <rPh sb="266" eb="268">
      <t>ザンダカ</t>
    </rPh>
    <rPh sb="269" eb="271">
      <t>ゾウカ</t>
    </rPh>
    <rPh sb="272" eb="274">
      <t>リョウキン</t>
    </rPh>
    <rPh sb="274" eb="276">
      <t>シュウニュウ</t>
    </rPh>
    <rPh sb="277" eb="279">
      <t>ゲンショウ</t>
    </rPh>
    <rPh sb="282" eb="284">
      <t>ジョウショウ</t>
    </rPh>
    <rPh sb="284" eb="286">
      <t>ケイコウ</t>
    </rPh>
    <rPh sb="292" eb="294">
      <t>アンテイ</t>
    </rPh>
    <rPh sb="296" eb="298">
      <t>ジギョウ</t>
    </rPh>
    <rPh sb="298" eb="300">
      <t>ウンエイ</t>
    </rPh>
    <rPh sb="302" eb="304">
      <t>イッテイ</t>
    </rPh>
    <rPh sb="304" eb="306">
      <t>テイド</t>
    </rPh>
    <rPh sb="307" eb="309">
      <t>トウシ</t>
    </rPh>
    <rPh sb="310" eb="312">
      <t>ヒツヨウ</t>
    </rPh>
    <rPh sb="320" eb="322">
      <t>ジギョウ</t>
    </rPh>
    <rPh sb="322" eb="324">
      <t>キボ</t>
    </rPh>
    <rPh sb="325" eb="326">
      <t>オウ</t>
    </rPh>
    <rPh sb="328" eb="330">
      <t>トウシ</t>
    </rPh>
    <rPh sb="333" eb="335">
      <t>カリイレ</t>
    </rPh>
    <rPh sb="335" eb="337">
      <t>ザンダカ</t>
    </rPh>
    <rPh sb="338" eb="340">
      <t>ヨクセイ</t>
    </rPh>
    <rPh sb="341" eb="343">
      <t>ヒツヨウ</t>
    </rPh>
    <rPh sb="352" eb="354">
      <t>リョウキン</t>
    </rPh>
    <rPh sb="354" eb="356">
      <t>カイシュウ</t>
    </rPh>
    <rPh sb="356" eb="357">
      <t>リツ</t>
    </rPh>
    <rPh sb="358" eb="361">
      <t>スイドウスイ</t>
    </rPh>
    <rPh sb="362" eb="364">
      <t>キョウキュウ</t>
    </rPh>
    <rPh sb="365" eb="366">
      <t>ヨウ</t>
    </rPh>
    <rPh sb="368" eb="370">
      <t>ヒヨウ</t>
    </rPh>
    <rPh sb="375" eb="377">
      <t>リョウキン</t>
    </rPh>
    <rPh sb="377" eb="379">
      <t>シュウニュウ</t>
    </rPh>
    <rPh sb="380" eb="381">
      <t>マカナ</t>
    </rPh>
    <rPh sb="387" eb="388">
      <t>シメ</t>
    </rPh>
    <rPh sb="399" eb="401">
      <t>シタマワ</t>
    </rPh>
    <rPh sb="410" eb="412">
      <t>リョウキン</t>
    </rPh>
    <rPh sb="412" eb="414">
      <t>シュウニュウ</t>
    </rPh>
    <rPh sb="414" eb="416">
      <t>イガイ</t>
    </rPh>
    <rPh sb="417" eb="419">
      <t>シュウニュウ</t>
    </rPh>
    <rPh sb="420" eb="422">
      <t>イゾン</t>
    </rPh>
    <rPh sb="424" eb="426">
      <t>ジギョウ</t>
    </rPh>
    <rPh sb="426" eb="428">
      <t>ウンエイ</t>
    </rPh>
    <rPh sb="437" eb="439">
      <t>キュウスイ</t>
    </rPh>
    <rPh sb="439" eb="441">
      <t>ゲンカ</t>
    </rPh>
    <rPh sb="442" eb="444">
      <t>ジッサイ</t>
    </rPh>
    <rPh sb="445" eb="447">
      <t>シヨウ</t>
    </rPh>
    <rPh sb="450" eb="453">
      <t>スイドウスイ</t>
    </rPh>
    <rPh sb="455" eb="456">
      <t>ア</t>
    </rPh>
    <rPh sb="459" eb="461">
      <t>ヒヨウ</t>
    </rPh>
    <rPh sb="462" eb="463">
      <t>シメ</t>
    </rPh>
    <rPh sb="469" eb="473">
      <t>リョウキンシュウニュウ</t>
    </rPh>
    <rPh sb="474" eb="476">
      <t>ゲンショウ</t>
    </rPh>
    <rPh sb="478" eb="480">
      <t>ヒヨウ</t>
    </rPh>
    <rPh sb="481" eb="483">
      <t>ゾウカ</t>
    </rPh>
    <rPh sb="483" eb="485">
      <t>ケイコウ</t>
    </rPh>
    <rPh sb="492" eb="494">
      <t>キュウスイ</t>
    </rPh>
    <rPh sb="494" eb="496">
      <t>ゲンカ</t>
    </rPh>
    <rPh sb="497" eb="499">
      <t>ジョウショウ</t>
    </rPh>
    <rPh sb="499" eb="501">
      <t>ケイコウ</t>
    </rPh>
    <rPh sb="512" eb="515">
      <t>ユウシュウリツ</t>
    </rPh>
    <rPh sb="516" eb="518">
      <t>ハイスイ</t>
    </rPh>
    <rPh sb="518" eb="519">
      <t>リョウ</t>
    </rPh>
    <rPh sb="520" eb="521">
      <t>タイ</t>
    </rPh>
    <rPh sb="522" eb="524">
      <t>ジッサイ</t>
    </rPh>
    <rPh sb="525" eb="527">
      <t>リョウキン</t>
    </rPh>
    <rPh sb="527" eb="529">
      <t>シュウニュウ</t>
    </rPh>
    <rPh sb="530" eb="532">
      <t>ハンエイ</t>
    </rPh>
    <rPh sb="534" eb="536">
      <t>スイリョウ</t>
    </rPh>
    <rPh sb="537" eb="539">
      <t>ワリアイ</t>
    </rPh>
    <rPh sb="540" eb="541">
      <t>シメ</t>
    </rPh>
    <rPh sb="545" eb="547">
      <t>キンネン</t>
    </rPh>
    <rPh sb="548" eb="550">
      <t>テイカ</t>
    </rPh>
    <rPh sb="551" eb="552">
      <t>ツヅ</t>
    </rPh>
    <rPh sb="553" eb="555">
      <t>ルイジ</t>
    </rPh>
    <rPh sb="555" eb="557">
      <t>ダンタイ</t>
    </rPh>
    <rPh sb="557" eb="560">
      <t>ヘイキンチ</t>
    </rPh>
    <rPh sb="561" eb="562">
      <t>オオ</t>
    </rPh>
    <rPh sb="564" eb="566">
      <t>シタマワ</t>
    </rPh>
    <rPh sb="572" eb="575">
      <t>ユウシュウリツ</t>
    </rPh>
    <rPh sb="576" eb="578">
      <t>テイカ</t>
    </rPh>
    <rPh sb="594" eb="597">
      <t>ユウシュウリツ</t>
    </rPh>
    <rPh sb="598" eb="600">
      <t>コウジョウ</t>
    </rPh>
    <rPh sb="601" eb="603">
      <t>キュウム</t>
    </rPh>
    <phoneticPr fontId="4"/>
  </si>
  <si>
    <t>　全体の指標を通し、類似団体平均値と比較すると同水準の指標もありますが、人口減少による料金収入の減少、物価上昇等による経常経費の増加等、社会的要因により悪化傾向にあります。
　経営の健全性・効率性では、今後、料金収入の減少が続くと想定し、有収率の向上、業務改善による経費節減等、経営効率化をより進める必要があります。
　企業債残高も増加傾向にあり、このまま増加した場合、経営への影響が懸念されるため、事業規模に応じた投資額、企業債借入額により経営の安定化を図ります。
　老朽化した資産は年々増加していますが、全ての資産を耐用年数で更新することは困難であることから、利用状況に応じた予防的修繕、計画的な更新により耐用年数を超えて使用し、投資額の抑制、効率的な資産の運用を図ります。</t>
    <rPh sb="1" eb="3">
      <t>ゼンタイ</t>
    </rPh>
    <rPh sb="4" eb="6">
      <t>シヒョウ</t>
    </rPh>
    <rPh sb="7" eb="8">
      <t>トオ</t>
    </rPh>
    <rPh sb="36" eb="38">
      <t>ジンコウ</t>
    </rPh>
    <rPh sb="38" eb="40">
      <t>ゲンショウ</t>
    </rPh>
    <rPh sb="43" eb="45">
      <t>リョウキン</t>
    </rPh>
    <rPh sb="45" eb="47">
      <t>シュウニュウ</t>
    </rPh>
    <rPh sb="48" eb="50">
      <t>ゲンショウ</t>
    </rPh>
    <rPh sb="51" eb="53">
      <t>ブッカ</t>
    </rPh>
    <rPh sb="53" eb="55">
      <t>ジョウショウ</t>
    </rPh>
    <rPh sb="55" eb="56">
      <t>トウ</t>
    </rPh>
    <rPh sb="59" eb="61">
      <t>ケイジョウ</t>
    </rPh>
    <rPh sb="61" eb="63">
      <t>ケイヒ</t>
    </rPh>
    <rPh sb="64" eb="66">
      <t>ゾウカ</t>
    </rPh>
    <rPh sb="66" eb="67">
      <t>トウ</t>
    </rPh>
    <rPh sb="68" eb="71">
      <t>シャカイテキ</t>
    </rPh>
    <rPh sb="71" eb="73">
      <t>ヨウイン</t>
    </rPh>
    <rPh sb="88" eb="90">
      <t>ケイエイ</t>
    </rPh>
    <rPh sb="91" eb="94">
      <t>ケンゼンセイ</t>
    </rPh>
    <rPh sb="95" eb="98">
      <t>コウリツセイ</t>
    </rPh>
    <rPh sb="101" eb="103">
      <t>コンゴ</t>
    </rPh>
    <rPh sb="104" eb="106">
      <t>リョウキン</t>
    </rPh>
    <rPh sb="106" eb="108">
      <t>シュウニュウ</t>
    </rPh>
    <rPh sb="109" eb="111">
      <t>ゲンショウ</t>
    </rPh>
    <rPh sb="112" eb="113">
      <t>ツヅ</t>
    </rPh>
    <rPh sb="115" eb="117">
      <t>ソウテイ</t>
    </rPh>
    <rPh sb="119" eb="122">
      <t>ユウシュウリツ</t>
    </rPh>
    <rPh sb="123" eb="125">
      <t>コウジョウ</t>
    </rPh>
    <rPh sb="126" eb="128">
      <t>ギョウム</t>
    </rPh>
    <rPh sb="128" eb="130">
      <t>カイゼン</t>
    </rPh>
    <rPh sb="133" eb="135">
      <t>ケイヒ</t>
    </rPh>
    <rPh sb="135" eb="137">
      <t>セツゲン</t>
    </rPh>
    <rPh sb="137" eb="138">
      <t>トウ</t>
    </rPh>
    <rPh sb="139" eb="141">
      <t>ケイエイ</t>
    </rPh>
    <rPh sb="141" eb="144">
      <t>コウリツカ</t>
    </rPh>
    <rPh sb="160" eb="162">
      <t>キギョウ</t>
    </rPh>
    <rPh sb="162" eb="163">
      <t>サイ</t>
    </rPh>
    <rPh sb="163" eb="165">
      <t>ザンダカ</t>
    </rPh>
    <rPh sb="166" eb="168">
      <t>ゾウカ</t>
    </rPh>
    <rPh sb="168" eb="170">
      <t>ケイコウ</t>
    </rPh>
    <rPh sb="178" eb="180">
      <t>ゾウカ</t>
    </rPh>
    <rPh sb="182" eb="184">
      <t>バアイ</t>
    </rPh>
    <rPh sb="185" eb="187">
      <t>ケイエイ</t>
    </rPh>
    <rPh sb="189" eb="191">
      <t>エイキョウ</t>
    </rPh>
    <rPh sb="192" eb="194">
      <t>ケネン</t>
    </rPh>
    <rPh sb="200" eb="202">
      <t>ジギョウ</t>
    </rPh>
    <rPh sb="202" eb="204">
      <t>キボ</t>
    </rPh>
    <rPh sb="205" eb="206">
      <t>オウ</t>
    </rPh>
    <rPh sb="208" eb="210">
      <t>トウシ</t>
    </rPh>
    <rPh sb="210" eb="211">
      <t>ガク</t>
    </rPh>
    <rPh sb="212" eb="214">
      <t>キギョウ</t>
    </rPh>
    <rPh sb="214" eb="215">
      <t>サイ</t>
    </rPh>
    <rPh sb="215" eb="217">
      <t>カリイレ</t>
    </rPh>
    <rPh sb="217" eb="218">
      <t>ガク</t>
    </rPh>
    <rPh sb="221" eb="223">
      <t>ケイエイ</t>
    </rPh>
    <rPh sb="224" eb="227">
      <t>アンテイカ</t>
    </rPh>
    <rPh sb="228" eb="229">
      <t>ハカ</t>
    </rPh>
    <rPh sb="235" eb="238">
      <t>ロウキュウカ</t>
    </rPh>
    <rPh sb="240" eb="242">
      <t>シサン</t>
    </rPh>
    <rPh sb="243" eb="245">
      <t>ネンネン</t>
    </rPh>
    <rPh sb="245" eb="247">
      <t>ゾウカ</t>
    </rPh>
    <rPh sb="254" eb="255">
      <t>スベ</t>
    </rPh>
    <rPh sb="257" eb="259">
      <t>シサン</t>
    </rPh>
    <rPh sb="260" eb="262">
      <t>タイヨウ</t>
    </rPh>
    <rPh sb="262" eb="264">
      <t>ネンスウ</t>
    </rPh>
    <rPh sb="265" eb="267">
      <t>コウシン</t>
    </rPh>
    <rPh sb="272" eb="274">
      <t>コンナン</t>
    </rPh>
    <rPh sb="282" eb="284">
      <t>リヨウ</t>
    </rPh>
    <rPh sb="284" eb="286">
      <t>ジョウキョウ</t>
    </rPh>
    <rPh sb="287" eb="288">
      <t>オウ</t>
    </rPh>
    <rPh sb="305" eb="307">
      <t>タイヨウ</t>
    </rPh>
    <rPh sb="307" eb="309">
      <t>ネンスウ</t>
    </rPh>
    <rPh sb="310" eb="311">
      <t>コ</t>
    </rPh>
    <rPh sb="313" eb="315">
      <t>シヨウ</t>
    </rPh>
    <rPh sb="317" eb="319">
      <t>トウシ</t>
    </rPh>
    <rPh sb="319" eb="320">
      <t>ガク</t>
    </rPh>
    <rPh sb="321" eb="323">
      <t>ヨクセイ</t>
    </rPh>
    <rPh sb="324" eb="327">
      <t>コウリツテキ</t>
    </rPh>
    <rPh sb="328" eb="330">
      <t>シサン</t>
    </rPh>
    <rPh sb="331" eb="333">
      <t>ウンヨウ</t>
    </rPh>
    <rPh sb="334" eb="335">
      <t>ハカ</t>
    </rPh>
    <phoneticPr fontId="4"/>
  </si>
  <si>
    <t>　①は減価償却がどの程度進んでいるかを、②は耐用年数を超えた管路の割合を表しており、資産老朽化の程度を示しています。
　①②共に類似団体平均値より高く、水道施設全体で老朽化が進んでいます。特に②の管路経年化率の上昇は著しく、継続的な管路の更新が必要となっています。管路以外にも機械設備、メーター器等、定期的な更新や劣化状況を個別に判断する必要がある資産も多くあることから、計画的な更新を進めて行く必要があります。
　③の管路更新率は類似団体と比較すると僅かに高くなっていますが、耐用年数が経過する管路延長の増加量には満たず、今後も耐用年数を超える管路延長は増加が続くと見込まれます。
　町の管理している水道管は、市街区域だけでも100km以上に及んでいることから、重要管路を優先的に更新し、事故発生の抑制を図っています。</t>
    <rPh sb="3" eb="5">
      <t>ゲンカ</t>
    </rPh>
    <rPh sb="5" eb="7">
      <t>ショウキャク</t>
    </rPh>
    <rPh sb="10" eb="12">
      <t>テイド</t>
    </rPh>
    <rPh sb="12" eb="13">
      <t>スス</t>
    </rPh>
    <rPh sb="22" eb="24">
      <t>タイヨウ</t>
    </rPh>
    <rPh sb="24" eb="26">
      <t>ネンスウ</t>
    </rPh>
    <rPh sb="27" eb="28">
      <t>コ</t>
    </rPh>
    <rPh sb="30" eb="32">
      <t>カンロ</t>
    </rPh>
    <rPh sb="33" eb="35">
      <t>ワリアイ</t>
    </rPh>
    <rPh sb="36" eb="37">
      <t>アラワ</t>
    </rPh>
    <rPh sb="42" eb="44">
      <t>シサン</t>
    </rPh>
    <rPh sb="44" eb="47">
      <t>ロウキュウカ</t>
    </rPh>
    <rPh sb="48" eb="50">
      <t>テイド</t>
    </rPh>
    <rPh sb="51" eb="52">
      <t>シメ</t>
    </rPh>
    <rPh sb="62" eb="63">
      <t>トモ</t>
    </rPh>
    <rPh sb="64" eb="66">
      <t>ルイジ</t>
    </rPh>
    <rPh sb="66" eb="68">
      <t>ダンタイ</t>
    </rPh>
    <rPh sb="68" eb="71">
      <t>ヘイキンチ</t>
    </rPh>
    <rPh sb="73" eb="74">
      <t>タカ</t>
    </rPh>
    <rPh sb="76" eb="78">
      <t>スイドウ</t>
    </rPh>
    <rPh sb="78" eb="80">
      <t>シセツ</t>
    </rPh>
    <rPh sb="80" eb="82">
      <t>ゼンタイ</t>
    </rPh>
    <rPh sb="83" eb="86">
      <t>ロウキュウカ</t>
    </rPh>
    <rPh sb="87" eb="88">
      <t>スス</t>
    </rPh>
    <rPh sb="94" eb="95">
      <t>トク</t>
    </rPh>
    <rPh sb="98" eb="100">
      <t>カンロ</t>
    </rPh>
    <rPh sb="100" eb="103">
      <t>ケイネンカ</t>
    </rPh>
    <rPh sb="103" eb="104">
      <t>リツ</t>
    </rPh>
    <rPh sb="105" eb="107">
      <t>ジョウショウ</t>
    </rPh>
    <rPh sb="108" eb="109">
      <t>イチジル</t>
    </rPh>
    <rPh sb="112" eb="115">
      <t>ケイゾクテキ</t>
    </rPh>
    <rPh sb="116" eb="118">
      <t>カンロ</t>
    </rPh>
    <rPh sb="119" eb="121">
      <t>コウシン</t>
    </rPh>
    <rPh sb="122" eb="124">
      <t>ヒツヨウ</t>
    </rPh>
    <rPh sb="132" eb="134">
      <t>カンロ</t>
    </rPh>
    <rPh sb="134" eb="136">
      <t>イガイ</t>
    </rPh>
    <rPh sb="138" eb="140">
      <t>キカイ</t>
    </rPh>
    <rPh sb="140" eb="142">
      <t>セツビ</t>
    </rPh>
    <rPh sb="147" eb="148">
      <t>キ</t>
    </rPh>
    <rPh sb="148" eb="149">
      <t>トウ</t>
    </rPh>
    <rPh sb="157" eb="159">
      <t>レッカ</t>
    </rPh>
    <rPh sb="159" eb="161">
      <t>ジョウキョウ</t>
    </rPh>
    <rPh sb="162" eb="164">
      <t>コベツ</t>
    </rPh>
    <rPh sb="165" eb="167">
      <t>ハンダン</t>
    </rPh>
    <rPh sb="169" eb="171">
      <t>ヒツヨウ</t>
    </rPh>
    <rPh sb="174" eb="176">
      <t>シサン</t>
    </rPh>
    <rPh sb="177" eb="178">
      <t>オオ</t>
    </rPh>
    <rPh sb="186" eb="189">
      <t>ケイカクテキ</t>
    </rPh>
    <rPh sb="190" eb="192">
      <t>コウシン</t>
    </rPh>
    <rPh sb="193" eb="194">
      <t>スス</t>
    </rPh>
    <rPh sb="196" eb="197">
      <t>イ</t>
    </rPh>
    <rPh sb="198" eb="200">
      <t>ヒツヨウ</t>
    </rPh>
    <rPh sb="210" eb="212">
      <t>カンロ</t>
    </rPh>
    <rPh sb="212" eb="214">
      <t>コウシン</t>
    </rPh>
    <rPh sb="214" eb="215">
      <t>リツ</t>
    </rPh>
    <rPh sb="216" eb="218">
      <t>ルイジ</t>
    </rPh>
    <rPh sb="218" eb="220">
      <t>ダンタイ</t>
    </rPh>
    <rPh sb="221" eb="223">
      <t>ヒカク</t>
    </rPh>
    <rPh sb="226" eb="227">
      <t>ワズ</t>
    </rPh>
    <rPh sb="229" eb="230">
      <t>タカ</t>
    </rPh>
    <rPh sb="239" eb="241">
      <t>タイヨウ</t>
    </rPh>
    <rPh sb="241" eb="243">
      <t>ネンスウ</t>
    </rPh>
    <rPh sb="244" eb="246">
      <t>ケイカ</t>
    </rPh>
    <rPh sb="248" eb="250">
      <t>カンロ</t>
    </rPh>
    <rPh sb="250" eb="252">
      <t>エンチョウ</t>
    </rPh>
    <rPh sb="253" eb="255">
      <t>ゾウカ</t>
    </rPh>
    <rPh sb="255" eb="256">
      <t>リョウ</t>
    </rPh>
    <rPh sb="258" eb="259">
      <t>ミ</t>
    </rPh>
    <rPh sb="262" eb="264">
      <t>コンゴ</t>
    </rPh>
    <rPh sb="265" eb="267">
      <t>タイヨウ</t>
    </rPh>
    <rPh sb="267" eb="269">
      <t>ネンスウ</t>
    </rPh>
    <rPh sb="270" eb="271">
      <t>コ</t>
    </rPh>
    <rPh sb="273" eb="275">
      <t>カンロ</t>
    </rPh>
    <rPh sb="275" eb="277">
      <t>エンチョウ</t>
    </rPh>
    <rPh sb="278" eb="280">
      <t>ゾウカ</t>
    </rPh>
    <rPh sb="281" eb="282">
      <t>ツヅ</t>
    </rPh>
    <rPh sb="284" eb="286">
      <t>ミコ</t>
    </rPh>
    <rPh sb="293" eb="294">
      <t>チョウ</t>
    </rPh>
    <rPh sb="295" eb="297">
      <t>カンリ</t>
    </rPh>
    <rPh sb="301" eb="303">
      <t>スイドウ</t>
    </rPh>
    <rPh sb="303" eb="304">
      <t>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</si>
</sst>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1.36</c:v>
                </c:pt>
                <c:pt idx="1">
                  <c:v>0</c:v>
                </c:pt>
                <c:pt idx="2" formatCode="#,##0.00;&quot;△&quot;#,##0.00;&quot;-&quot;">
                  <c:v>0.86</c:v>
                </c:pt>
                <c:pt idx="3" formatCode="#,##0.00;&quot;△&quot;#,##0.00;&quot;-&quot;">
                  <c:v>1.1100000000000001</c:v>
                </c:pt>
                <c:pt idx="4" formatCode="#,##0.00;&quot;△&quot;#,##0.00;&quot;-&quot;">
                  <c:v>0.64</c:v>
                </c:pt>
              </c:numCache>
            </c:numRef>
          </c:val>
          <c:extLst>
            <c:ext xmlns:c16="http://schemas.microsoft.com/office/drawing/2014/chart" uri="{C3380CC4-5D6E-409C-BE32-E72D297353CC}">
              <c16:uniqueId val="{00000000-16C8-4C68-874F-3567F9083ED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c:ext xmlns:c16="http://schemas.microsoft.com/office/drawing/2014/chart" uri="{C3380CC4-5D6E-409C-BE32-E72D297353CC}">
              <c16:uniqueId val="{00000001-16C8-4C68-874F-3567F9083ED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33.950000000000003</c:v>
                </c:pt>
                <c:pt idx="1">
                  <c:v>35.03</c:v>
                </c:pt>
                <c:pt idx="2">
                  <c:v>35.119999999999997</c:v>
                </c:pt>
                <c:pt idx="3">
                  <c:v>36.5</c:v>
                </c:pt>
                <c:pt idx="4">
                  <c:v>37.31</c:v>
                </c:pt>
              </c:numCache>
            </c:numRef>
          </c:val>
          <c:extLst>
            <c:ext xmlns:c16="http://schemas.microsoft.com/office/drawing/2014/chart" uri="{C3380CC4-5D6E-409C-BE32-E72D297353CC}">
              <c16:uniqueId val="{00000000-F219-46A7-B445-F98236E4665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c:ext xmlns:c16="http://schemas.microsoft.com/office/drawing/2014/chart" uri="{C3380CC4-5D6E-409C-BE32-E72D297353CC}">
              <c16:uniqueId val="{00000001-F219-46A7-B445-F98236E4665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79.81</c:v>
                </c:pt>
                <c:pt idx="1">
                  <c:v>77.430000000000007</c:v>
                </c:pt>
                <c:pt idx="2">
                  <c:v>77.23</c:v>
                </c:pt>
                <c:pt idx="3">
                  <c:v>73.569999999999993</c:v>
                </c:pt>
                <c:pt idx="4">
                  <c:v>70.849999999999994</c:v>
                </c:pt>
              </c:numCache>
            </c:numRef>
          </c:val>
          <c:extLst>
            <c:ext xmlns:c16="http://schemas.microsoft.com/office/drawing/2014/chart" uri="{C3380CC4-5D6E-409C-BE32-E72D297353CC}">
              <c16:uniqueId val="{00000000-F922-482E-9777-B3819D94513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c:ext xmlns:c16="http://schemas.microsoft.com/office/drawing/2014/chart" uri="{C3380CC4-5D6E-409C-BE32-E72D297353CC}">
              <c16:uniqueId val="{00000001-F922-482E-9777-B3819D94513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111.98</c:v>
                </c:pt>
                <c:pt idx="1">
                  <c:v>107.91</c:v>
                </c:pt>
                <c:pt idx="2">
                  <c:v>105.51</c:v>
                </c:pt>
                <c:pt idx="3">
                  <c:v>102.26</c:v>
                </c:pt>
                <c:pt idx="4">
                  <c:v>104.42</c:v>
                </c:pt>
              </c:numCache>
            </c:numRef>
          </c:val>
          <c:extLst>
            <c:ext xmlns:c16="http://schemas.microsoft.com/office/drawing/2014/chart" uri="{C3380CC4-5D6E-409C-BE32-E72D297353CC}">
              <c16:uniqueId val="{00000000-98F5-442E-9D4A-A339BC7BBD8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c:ext xmlns:c16="http://schemas.microsoft.com/office/drawing/2014/chart" uri="{C3380CC4-5D6E-409C-BE32-E72D297353CC}">
              <c16:uniqueId val="{00000001-98F5-442E-9D4A-A339BC7BBD8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48.48</c:v>
                </c:pt>
                <c:pt idx="1">
                  <c:v>50.45</c:v>
                </c:pt>
                <c:pt idx="2">
                  <c:v>50.51</c:v>
                </c:pt>
                <c:pt idx="3">
                  <c:v>51.85</c:v>
                </c:pt>
                <c:pt idx="4">
                  <c:v>52.11</c:v>
                </c:pt>
              </c:numCache>
            </c:numRef>
          </c:val>
          <c:extLst>
            <c:ext xmlns:c16="http://schemas.microsoft.com/office/drawing/2014/chart" uri="{C3380CC4-5D6E-409C-BE32-E72D297353CC}">
              <c16:uniqueId val="{00000000-2E55-4F77-9454-AA635430D48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c:ext xmlns:c16="http://schemas.microsoft.com/office/drawing/2014/chart" uri="{C3380CC4-5D6E-409C-BE32-E72D297353CC}">
              <c16:uniqueId val="{00000001-2E55-4F77-9454-AA635430D48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3.53</c:v>
                </c:pt>
                <c:pt idx="1">
                  <c:v>4.2</c:v>
                </c:pt>
                <c:pt idx="2">
                  <c:v>24.1</c:v>
                </c:pt>
                <c:pt idx="3">
                  <c:v>27.01</c:v>
                </c:pt>
                <c:pt idx="4">
                  <c:v>29.15</c:v>
                </c:pt>
              </c:numCache>
            </c:numRef>
          </c:val>
          <c:extLst>
            <c:ext xmlns:c16="http://schemas.microsoft.com/office/drawing/2014/chart" uri="{C3380CC4-5D6E-409C-BE32-E72D297353CC}">
              <c16:uniqueId val="{00000000-0100-4820-946E-778795A9916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c:ext xmlns:c16="http://schemas.microsoft.com/office/drawing/2014/chart" uri="{C3380CC4-5D6E-409C-BE32-E72D297353CC}">
              <c16:uniqueId val="{00000001-0100-4820-946E-778795A9916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F7-475F-92A1-43EA960794F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c:ext xmlns:c16="http://schemas.microsoft.com/office/drawing/2014/chart" uri="{C3380CC4-5D6E-409C-BE32-E72D297353CC}">
              <c16:uniqueId val="{00000001-21F7-475F-92A1-43EA960794F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136.49</c:v>
                </c:pt>
                <c:pt idx="1">
                  <c:v>190.88</c:v>
                </c:pt>
                <c:pt idx="2">
                  <c:v>191.96</c:v>
                </c:pt>
                <c:pt idx="3">
                  <c:v>241.55</c:v>
                </c:pt>
                <c:pt idx="4">
                  <c:v>263.64</c:v>
                </c:pt>
              </c:numCache>
            </c:numRef>
          </c:val>
          <c:extLst>
            <c:ext xmlns:c16="http://schemas.microsoft.com/office/drawing/2014/chart" uri="{C3380CC4-5D6E-409C-BE32-E72D297353CC}">
              <c16:uniqueId val="{00000000-8451-4E13-AEEA-2A6BB3D7D50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c:ext xmlns:c16="http://schemas.microsoft.com/office/drawing/2014/chart" uri="{C3380CC4-5D6E-409C-BE32-E72D297353CC}">
              <c16:uniqueId val="{00000001-8451-4E13-AEEA-2A6BB3D7D50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499.2</c:v>
                </c:pt>
                <c:pt idx="1">
                  <c:v>503.43</c:v>
                </c:pt>
                <c:pt idx="2">
                  <c:v>531.95000000000005</c:v>
                </c:pt>
                <c:pt idx="3">
                  <c:v>553.6</c:v>
                </c:pt>
                <c:pt idx="4">
                  <c:v>583.39</c:v>
                </c:pt>
              </c:numCache>
            </c:numRef>
          </c:val>
          <c:extLst>
            <c:ext xmlns:c16="http://schemas.microsoft.com/office/drawing/2014/chart" uri="{C3380CC4-5D6E-409C-BE32-E72D297353CC}">
              <c16:uniqueId val="{00000000-4FAB-4900-8C93-D699BA3DDDD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c:ext xmlns:c16="http://schemas.microsoft.com/office/drawing/2014/chart" uri="{C3380CC4-5D6E-409C-BE32-E72D297353CC}">
              <c16:uniqueId val="{00000001-4FAB-4900-8C93-D699BA3DDDD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104.35</c:v>
                </c:pt>
                <c:pt idx="1">
                  <c:v>99.72</c:v>
                </c:pt>
                <c:pt idx="2">
                  <c:v>98.91</c:v>
                </c:pt>
                <c:pt idx="3">
                  <c:v>94.96</c:v>
                </c:pt>
                <c:pt idx="4">
                  <c:v>97.32</c:v>
                </c:pt>
              </c:numCache>
            </c:numRef>
          </c:val>
          <c:extLst>
            <c:ext xmlns:c16="http://schemas.microsoft.com/office/drawing/2014/chart" uri="{C3380CC4-5D6E-409C-BE32-E72D297353CC}">
              <c16:uniqueId val="{00000000-496D-486C-8781-7E9DA4FD44B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c:ext xmlns:c16="http://schemas.microsoft.com/office/drawing/2014/chart" uri="{C3380CC4-5D6E-409C-BE32-E72D297353CC}">
              <c16:uniqueId val="{00000001-496D-486C-8781-7E9DA4FD44B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210.68</c:v>
                </c:pt>
                <c:pt idx="1">
                  <c:v>222.2</c:v>
                </c:pt>
                <c:pt idx="2">
                  <c:v>223.05</c:v>
                </c:pt>
                <c:pt idx="3">
                  <c:v>231.99</c:v>
                </c:pt>
                <c:pt idx="4">
                  <c:v>228.62</c:v>
                </c:pt>
              </c:numCache>
            </c:numRef>
          </c:val>
          <c:extLst>
            <c:ext xmlns:c16="http://schemas.microsoft.com/office/drawing/2014/chart" uri="{C3380CC4-5D6E-409C-BE32-E72D297353CC}">
              <c16:uniqueId val="{00000000-32F9-49DA-BD90-A6E7C230465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c:ext xmlns:c16="http://schemas.microsoft.com/office/drawing/2014/chart" uri="{C3380CC4-5D6E-409C-BE32-E72D297353CC}">
              <c16:uniqueId val="{00000001-32F9-49DA-BD90-A6E7C230465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32" zoomScale="85" zoomScaleNormal="85"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北海道　弟子屈町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A8</v>
      </c>
      <c r="X8" s="76"/>
      <c r="Y8" s="76"/>
      <c r="Z8" s="76"/>
      <c r="AA8" s="76"/>
      <c r="AB8" s="76"/>
      <c r="AC8" s="76"/>
      <c r="AD8" s="76" t="str">
        <f>データ!$M$6</f>
        <v>非設置</v>
      </c>
      <c r="AE8" s="76"/>
      <c r="AF8" s="76"/>
      <c r="AG8" s="76"/>
      <c r="AH8" s="76"/>
      <c r="AI8" s="76"/>
      <c r="AJ8" s="76"/>
      <c r="AK8" s="4"/>
      <c r="AL8" s="64">
        <f>データ!$R$6</f>
        <v>7255</v>
      </c>
      <c r="AM8" s="64"/>
      <c r="AN8" s="64"/>
      <c r="AO8" s="64"/>
      <c r="AP8" s="64"/>
      <c r="AQ8" s="64"/>
      <c r="AR8" s="64"/>
      <c r="AS8" s="64"/>
      <c r="AT8" s="60">
        <f>データ!$S$6</f>
        <v>774.33</v>
      </c>
      <c r="AU8" s="61"/>
      <c r="AV8" s="61"/>
      <c r="AW8" s="61"/>
      <c r="AX8" s="61"/>
      <c r="AY8" s="61"/>
      <c r="AZ8" s="61"/>
      <c r="BA8" s="61"/>
      <c r="BB8" s="63">
        <f>データ!$T$6</f>
        <v>9.3699999999999992</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x14ac:dyDescent="0.15">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x14ac:dyDescent="0.15">
      <c r="A10" s="2"/>
      <c r="B10" s="60" t="str">
        <f>データ!$N$6</f>
        <v>-</v>
      </c>
      <c r="C10" s="61"/>
      <c r="D10" s="61"/>
      <c r="E10" s="61"/>
      <c r="F10" s="61"/>
      <c r="G10" s="61"/>
      <c r="H10" s="61"/>
      <c r="I10" s="60">
        <f>データ!$O$6</f>
        <v>44.78</v>
      </c>
      <c r="J10" s="61"/>
      <c r="K10" s="61"/>
      <c r="L10" s="61"/>
      <c r="M10" s="61"/>
      <c r="N10" s="61"/>
      <c r="O10" s="62"/>
      <c r="P10" s="63">
        <f>データ!$P$6</f>
        <v>84.85</v>
      </c>
      <c r="Q10" s="63"/>
      <c r="R10" s="63"/>
      <c r="S10" s="63"/>
      <c r="T10" s="63"/>
      <c r="U10" s="63"/>
      <c r="V10" s="63"/>
      <c r="W10" s="64">
        <f>データ!$Q$6</f>
        <v>3834</v>
      </c>
      <c r="X10" s="64"/>
      <c r="Y10" s="64"/>
      <c r="Z10" s="64"/>
      <c r="AA10" s="64"/>
      <c r="AB10" s="64"/>
      <c r="AC10" s="64"/>
      <c r="AD10" s="2"/>
      <c r="AE10" s="2"/>
      <c r="AF10" s="2"/>
      <c r="AG10" s="2"/>
      <c r="AH10" s="4"/>
      <c r="AI10" s="4"/>
      <c r="AJ10" s="4"/>
      <c r="AK10" s="4"/>
      <c r="AL10" s="64">
        <f>データ!$U$6</f>
        <v>6072</v>
      </c>
      <c r="AM10" s="64"/>
      <c r="AN10" s="64"/>
      <c r="AO10" s="64"/>
      <c r="AP10" s="64"/>
      <c r="AQ10" s="64"/>
      <c r="AR10" s="64"/>
      <c r="AS10" s="64"/>
      <c r="AT10" s="60">
        <f>データ!$V$6</f>
        <v>36.56</v>
      </c>
      <c r="AU10" s="61"/>
      <c r="AV10" s="61"/>
      <c r="AW10" s="61"/>
      <c r="AX10" s="61"/>
      <c r="AY10" s="61"/>
      <c r="AZ10" s="61"/>
      <c r="BA10" s="61"/>
      <c r="BB10" s="63">
        <f>データ!$W$6</f>
        <v>166.08</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105</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107</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8"/>
      <c r="BM59" s="89"/>
      <c r="BN59" s="89"/>
      <c r="BO59" s="89"/>
      <c r="BP59" s="89"/>
      <c r="BQ59" s="89"/>
      <c r="BR59" s="89"/>
      <c r="BS59" s="89"/>
      <c r="BT59" s="89"/>
      <c r="BU59" s="89"/>
      <c r="BV59" s="89"/>
      <c r="BW59" s="89"/>
      <c r="BX59" s="89"/>
      <c r="BY59" s="89"/>
      <c r="BZ59" s="90"/>
    </row>
    <row r="60" spans="1:78" ht="13.5" customHeight="1" x14ac:dyDescent="0.15">
      <c r="A60" s="2"/>
      <c r="B60" s="55" t="s">
        <v>27</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88"/>
      <c r="BM60" s="89"/>
      <c r="BN60" s="89"/>
      <c r="BO60" s="89"/>
      <c r="BP60" s="89"/>
      <c r="BQ60" s="89"/>
      <c r="BR60" s="89"/>
      <c r="BS60" s="89"/>
      <c r="BT60" s="89"/>
      <c r="BU60" s="89"/>
      <c r="BV60" s="89"/>
      <c r="BW60" s="89"/>
      <c r="BX60" s="89"/>
      <c r="BY60" s="89"/>
      <c r="BZ60" s="9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106</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1"/>
      <c r="BM82" s="92"/>
      <c r="BN82" s="92"/>
      <c r="BO82" s="92"/>
      <c r="BP82" s="92"/>
      <c r="BQ82" s="92"/>
      <c r="BR82" s="92"/>
      <c r="BS82" s="92"/>
      <c r="BT82" s="92"/>
      <c r="BU82" s="92"/>
      <c r="BV82" s="92"/>
      <c r="BW82" s="92"/>
      <c r="BX82" s="92"/>
      <c r="BY82" s="92"/>
      <c r="BZ82" s="93"/>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h+fdkoXoejf0NjxGu3oRIlzkRbD5s8XoPJDN4M9Y3U7IwFSm9nqqmYeqnNH8Kdl8b6RmKAfSh5oJiedXQv54TQ==" saltValue="MkeQYCZ4vWg0Be7e24AQ3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1" t="s">
        <v>50</v>
      </c>
      <c r="I3" s="82"/>
      <c r="J3" s="82"/>
      <c r="K3" s="82"/>
      <c r="L3" s="82"/>
      <c r="M3" s="82"/>
      <c r="N3" s="82"/>
      <c r="O3" s="82"/>
      <c r="P3" s="82"/>
      <c r="Q3" s="82"/>
      <c r="R3" s="82"/>
      <c r="S3" s="82"/>
      <c r="T3" s="82"/>
      <c r="U3" s="82"/>
      <c r="V3" s="82"/>
      <c r="W3" s="83"/>
      <c r="X3" s="87" t="s">
        <v>51</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52</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9" t="s">
        <v>53</v>
      </c>
      <c r="B4" s="31"/>
      <c r="C4" s="31"/>
      <c r="D4" s="31"/>
      <c r="E4" s="31"/>
      <c r="F4" s="31"/>
      <c r="G4" s="31"/>
      <c r="H4" s="84"/>
      <c r="I4" s="85"/>
      <c r="J4" s="85"/>
      <c r="K4" s="85"/>
      <c r="L4" s="85"/>
      <c r="M4" s="85"/>
      <c r="N4" s="85"/>
      <c r="O4" s="85"/>
      <c r="P4" s="85"/>
      <c r="Q4" s="85"/>
      <c r="R4" s="85"/>
      <c r="S4" s="85"/>
      <c r="T4" s="85"/>
      <c r="U4" s="85"/>
      <c r="V4" s="85"/>
      <c r="W4" s="86"/>
      <c r="X4" s="80" t="s">
        <v>54</v>
      </c>
      <c r="Y4" s="80"/>
      <c r="Z4" s="80"/>
      <c r="AA4" s="80"/>
      <c r="AB4" s="80"/>
      <c r="AC4" s="80"/>
      <c r="AD4" s="80"/>
      <c r="AE4" s="80"/>
      <c r="AF4" s="80"/>
      <c r="AG4" s="80"/>
      <c r="AH4" s="80"/>
      <c r="AI4" s="80" t="s">
        <v>55</v>
      </c>
      <c r="AJ4" s="80"/>
      <c r="AK4" s="80"/>
      <c r="AL4" s="80"/>
      <c r="AM4" s="80"/>
      <c r="AN4" s="80"/>
      <c r="AO4" s="80"/>
      <c r="AP4" s="80"/>
      <c r="AQ4" s="80"/>
      <c r="AR4" s="80"/>
      <c r="AS4" s="80"/>
      <c r="AT4" s="80" t="s">
        <v>56</v>
      </c>
      <c r="AU4" s="80"/>
      <c r="AV4" s="80"/>
      <c r="AW4" s="80"/>
      <c r="AX4" s="80"/>
      <c r="AY4" s="80"/>
      <c r="AZ4" s="80"/>
      <c r="BA4" s="80"/>
      <c r="BB4" s="80"/>
      <c r="BC4" s="80"/>
      <c r="BD4" s="80"/>
      <c r="BE4" s="80" t="s">
        <v>57</v>
      </c>
      <c r="BF4" s="80"/>
      <c r="BG4" s="80"/>
      <c r="BH4" s="80"/>
      <c r="BI4" s="80"/>
      <c r="BJ4" s="80"/>
      <c r="BK4" s="80"/>
      <c r="BL4" s="80"/>
      <c r="BM4" s="80"/>
      <c r="BN4" s="80"/>
      <c r="BO4" s="80"/>
      <c r="BP4" s="80" t="s">
        <v>58</v>
      </c>
      <c r="BQ4" s="80"/>
      <c r="BR4" s="80"/>
      <c r="BS4" s="80"/>
      <c r="BT4" s="80"/>
      <c r="BU4" s="80"/>
      <c r="BV4" s="80"/>
      <c r="BW4" s="80"/>
      <c r="BX4" s="80"/>
      <c r="BY4" s="80"/>
      <c r="BZ4" s="80"/>
      <c r="CA4" s="80" t="s">
        <v>59</v>
      </c>
      <c r="CB4" s="80"/>
      <c r="CC4" s="80"/>
      <c r="CD4" s="80"/>
      <c r="CE4" s="80"/>
      <c r="CF4" s="80"/>
      <c r="CG4" s="80"/>
      <c r="CH4" s="80"/>
      <c r="CI4" s="80"/>
      <c r="CJ4" s="80"/>
      <c r="CK4" s="80"/>
      <c r="CL4" s="80" t="s">
        <v>60</v>
      </c>
      <c r="CM4" s="80"/>
      <c r="CN4" s="80"/>
      <c r="CO4" s="80"/>
      <c r="CP4" s="80"/>
      <c r="CQ4" s="80"/>
      <c r="CR4" s="80"/>
      <c r="CS4" s="80"/>
      <c r="CT4" s="80"/>
      <c r="CU4" s="80"/>
      <c r="CV4" s="80"/>
      <c r="CW4" s="80" t="s">
        <v>61</v>
      </c>
      <c r="CX4" s="80"/>
      <c r="CY4" s="80"/>
      <c r="CZ4" s="80"/>
      <c r="DA4" s="80"/>
      <c r="DB4" s="80"/>
      <c r="DC4" s="80"/>
      <c r="DD4" s="80"/>
      <c r="DE4" s="80"/>
      <c r="DF4" s="80"/>
      <c r="DG4" s="80"/>
      <c r="DH4" s="80" t="s">
        <v>62</v>
      </c>
      <c r="DI4" s="80"/>
      <c r="DJ4" s="80"/>
      <c r="DK4" s="80"/>
      <c r="DL4" s="80"/>
      <c r="DM4" s="80"/>
      <c r="DN4" s="80"/>
      <c r="DO4" s="80"/>
      <c r="DP4" s="80"/>
      <c r="DQ4" s="80"/>
      <c r="DR4" s="80"/>
      <c r="DS4" s="80" t="s">
        <v>63</v>
      </c>
      <c r="DT4" s="80"/>
      <c r="DU4" s="80"/>
      <c r="DV4" s="80"/>
      <c r="DW4" s="80"/>
      <c r="DX4" s="80"/>
      <c r="DY4" s="80"/>
      <c r="DZ4" s="80"/>
      <c r="EA4" s="80"/>
      <c r="EB4" s="80"/>
      <c r="EC4" s="80"/>
      <c r="ED4" s="80" t="s">
        <v>64</v>
      </c>
      <c r="EE4" s="80"/>
      <c r="EF4" s="80"/>
      <c r="EG4" s="80"/>
      <c r="EH4" s="80"/>
      <c r="EI4" s="80"/>
      <c r="EJ4" s="80"/>
      <c r="EK4" s="80"/>
      <c r="EL4" s="80"/>
      <c r="EM4" s="80"/>
      <c r="EN4" s="8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16659</v>
      </c>
      <c r="D6" s="34">
        <f t="shared" si="3"/>
        <v>46</v>
      </c>
      <c r="E6" s="34">
        <f t="shared" si="3"/>
        <v>1</v>
      </c>
      <c r="F6" s="34">
        <f t="shared" si="3"/>
        <v>0</v>
      </c>
      <c r="G6" s="34">
        <f t="shared" si="3"/>
        <v>1</v>
      </c>
      <c r="H6" s="34" t="str">
        <f t="shared" si="3"/>
        <v>北海道　弟子屈町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44.78</v>
      </c>
      <c r="P6" s="35">
        <f t="shared" si="3"/>
        <v>84.85</v>
      </c>
      <c r="Q6" s="35">
        <f t="shared" si="3"/>
        <v>3834</v>
      </c>
      <c r="R6" s="35">
        <f t="shared" si="3"/>
        <v>7255</v>
      </c>
      <c r="S6" s="35">
        <f t="shared" si="3"/>
        <v>774.33</v>
      </c>
      <c r="T6" s="35">
        <f t="shared" si="3"/>
        <v>9.3699999999999992</v>
      </c>
      <c r="U6" s="35">
        <f t="shared" si="3"/>
        <v>6072</v>
      </c>
      <c r="V6" s="35">
        <f t="shared" si="3"/>
        <v>36.56</v>
      </c>
      <c r="W6" s="35">
        <f t="shared" si="3"/>
        <v>166.08</v>
      </c>
      <c r="X6" s="36">
        <f>IF(X7="",NA(),X7)</f>
        <v>111.98</v>
      </c>
      <c r="Y6" s="36">
        <f t="shared" ref="Y6:AG6" si="4">IF(Y7="",NA(),Y7)</f>
        <v>107.91</v>
      </c>
      <c r="Z6" s="36">
        <f t="shared" si="4"/>
        <v>105.51</v>
      </c>
      <c r="AA6" s="36">
        <f t="shared" si="4"/>
        <v>102.26</v>
      </c>
      <c r="AB6" s="36">
        <f t="shared" si="4"/>
        <v>104.42</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136.49</v>
      </c>
      <c r="AU6" s="36">
        <f t="shared" ref="AU6:BC6" si="6">IF(AU7="",NA(),AU7)</f>
        <v>190.88</v>
      </c>
      <c r="AV6" s="36">
        <f t="shared" si="6"/>
        <v>191.96</v>
      </c>
      <c r="AW6" s="36">
        <f t="shared" si="6"/>
        <v>241.55</v>
      </c>
      <c r="AX6" s="36">
        <f t="shared" si="6"/>
        <v>263.64</v>
      </c>
      <c r="AY6" s="36">
        <f t="shared" si="6"/>
        <v>434.72</v>
      </c>
      <c r="AZ6" s="36">
        <f t="shared" si="6"/>
        <v>416.14</v>
      </c>
      <c r="BA6" s="36">
        <f t="shared" si="6"/>
        <v>371.89</v>
      </c>
      <c r="BB6" s="36">
        <f t="shared" si="6"/>
        <v>293.23</v>
      </c>
      <c r="BC6" s="36">
        <f t="shared" si="6"/>
        <v>300.14</v>
      </c>
      <c r="BD6" s="35" t="str">
        <f>IF(BD7="","",IF(BD7="-","【-】","【"&amp;SUBSTITUTE(TEXT(BD7,"#,##0.00"),"-","△")&amp;"】"))</f>
        <v>【261.93】</v>
      </c>
      <c r="BE6" s="36">
        <f>IF(BE7="",NA(),BE7)</f>
        <v>499.2</v>
      </c>
      <c r="BF6" s="36">
        <f t="shared" ref="BF6:BN6" si="7">IF(BF7="",NA(),BF7)</f>
        <v>503.43</v>
      </c>
      <c r="BG6" s="36">
        <f t="shared" si="7"/>
        <v>531.95000000000005</v>
      </c>
      <c r="BH6" s="36">
        <f t="shared" si="7"/>
        <v>553.6</v>
      </c>
      <c r="BI6" s="36">
        <f t="shared" si="7"/>
        <v>583.39</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104.35</v>
      </c>
      <c r="BQ6" s="36">
        <f t="shared" ref="BQ6:BY6" si="8">IF(BQ7="",NA(),BQ7)</f>
        <v>99.72</v>
      </c>
      <c r="BR6" s="36">
        <f t="shared" si="8"/>
        <v>98.91</v>
      </c>
      <c r="BS6" s="36">
        <f t="shared" si="8"/>
        <v>94.96</v>
      </c>
      <c r="BT6" s="36">
        <f t="shared" si="8"/>
        <v>97.32</v>
      </c>
      <c r="BU6" s="36">
        <f t="shared" si="8"/>
        <v>93.66</v>
      </c>
      <c r="BV6" s="36">
        <f t="shared" si="8"/>
        <v>92.76</v>
      </c>
      <c r="BW6" s="36">
        <f t="shared" si="8"/>
        <v>93.28</v>
      </c>
      <c r="BX6" s="36">
        <f t="shared" si="8"/>
        <v>87.51</v>
      </c>
      <c r="BY6" s="36">
        <f t="shared" si="8"/>
        <v>84.77</v>
      </c>
      <c r="BZ6" s="35" t="str">
        <f>IF(BZ7="","",IF(BZ7="-","【-】","【"&amp;SUBSTITUTE(TEXT(BZ7,"#,##0.00"),"-","△")&amp;"】"))</f>
        <v>【103.91】</v>
      </c>
      <c r="CA6" s="36">
        <f>IF(CA7="",NA(),CA7)</f>
        <v>210.68</v>
      </c>
      <c r="CB6" s="36">
        <f t="shared" ref="CB6:CJ6" si="9">IF(CB7="",NA(),CB7)</f>
        <v>222.2</v>
      </c>
      <c r="CC6" s="36">
        <f t="shared" si="9"/>
        <v>223.05</v>
      </c>
      <c r="CD6" s="36">
        <f t="shared" si="9"/>
        <v>231.99</v>
      </c>
      <c r="CE6" s="36">
        <f t="shared" si="9"/>
        <v>228.62</v>
      </c>
      <c r="CF6" s="36">
        <f t="shared" si="9"/>
        <v>208.21</v>
      </c>
      <c r="CG6" s="36">
        <f t="shared" si="9"/>
        <v>208.67</v>
      </c>
      <c r="CH6" s="36">
        <f t="shared" si="9"/>
        <v>208.29</v>
      </c>
      <c r="CI6" s="36">
        <f t="shared" si="9"/>
        <v>218.42</v>
      </c>
      <c r="CJ6" s="36">
        <f t="shared" si="9"/>
        <v>227.27</v>
      </c>
      <c r="CK6" s="35" t="str">
        <f>IF(CK7="","",IF(CK7="-","【-】","【"&amp;SUBSTITUTE(TEXT(CK7,"#,##0.00"),"-","△")&amp;"】"))</f>
        <v>【167.11】</v>
      </c>
      <c r="CL6" s="36">
        <f>IF(CL7="",NA(),CL7)</f>
        <v>33.950000000000003</v>
      </c>
      <c r="CM6" s="36">
        <f t="shared" ref="CM6:CU6" si="10">IF(CM7="",NA(),CM7)</f>
        <v>35.03</v>
      </c>
      <c r="CN6" s="36">
        <f t="shared" si="10"/>
        <v>35.119999999999997</v>
      </c>
      <c r="CO6" s="36">
        <f t="shared" si="10"/>
        <v>36.5</v>
      </c>
      <c r="CP6" s="36">
        <f t="shared" si="10"/>
        <v>37.31</v>
      </c>
      <c r="CQ6" s="36">
        <f t="shared" si="10"/>
        <v>49.22</v>
      </c>
      <c r="CR6" s="36">
        <f t="shared" si="10"/>
        <v>49.08</v>
      </c>
      <c r="CS6" s="36">
        <f t="shared" si="10"/>
        <v>49.32</v>
      </c>
      <c r="CT6" s="36">
        <f t="shared" si="10"/>
        <v>50.24</v>
      </c>
      <c r="CU6" s="36">
        <f t="shared" si="10"/>
        <v>50.29</v>
      </c>
      <c r="CV6" s="35" t="str">
        <f>IF(CV7="","",IF(CV7="-","【-】","【"&amp;SUBSTITUTE(TEXT(CV7,"#,##0.00"),"-","△")&amp;"】"))</f>
        <v>【60.27】</v>
      </c>
      <c r="CW6" s="36">
        <f>IF(CW7="",NA(),CW7)</f>
        <v>79.81</v>
      </c>
      <c r="CX6" s="36">
        <f t="shared" ref="CX6:DF6" si="11">IF(CX7="",NA(),CX7)</f>
        <v>77.430000000000007</v>
      </c>
      <c r="CY6" s="36">
        <f t="shared" si="11"/>
        <v>77.23</v>
      </c>
      <c r="CZ6" s="36">
        <f t="shared" si="11"/>
        <v>73.569999999999993</v>
      </c>
      <c r="DA6" s="36">
        <f t="shared" si="11"/>
        <v>70.849999999999994</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48.48</v>
      </c>
      <c r="DI6" s="36">
        <f t="shared" ref="DI6:DQ6" si="12">IF(DI7="",NA(),DI7)</f>
        <v>50.45</v>
      </c>
      <c r="DJ6" s="36">
        <f t="shared" si="12"/>
        <v>50.51</v>
      </c>
      <c r="DK6" s="36">
        <f t="shared" si="12"/>
        <v>51.85</v>
      </c>
      <c r="DL6" s="36">
        <f t="shared" si="12"/>
        <v>52.11</v>
      </c>
      <c r="DM6" s="36">
        <f t="shared" si="12"/>
        <v>46.12</v>
      </c>
      <c r="DN6" s="36">
        <f t="shared" si="12"/>
        <v>47.44</v>
      </c>
      <c r="DO6" s="36">
        <f t="shared" si="12"/>
        <v>48.3</v>
      </c>
      <c r="DP6" s="36">
        <f t="shared" si="12"/>
        <v>45.14</v>
      </c>
      <c r="DQ6" s="36">
        <f t="shared" si="12"/>
        <v>45.85</v>
      </c>
      <c r="DR6" s="35" t="str">
        <f>IF(DR7="","",IF(DR7="-","【-】","【"&amp;SUBSTITUTE(TEXT(DR7,"#,##0.00"),"-","△")&amp;"】"))</f>
        <v>【48.85】</v>
      </c>
      <c r="DS6" s="36">
        <f>IF(DS7="",NA(),DS7)</f>
        <v>3.53</v>
      </c>
      <c r="DT6" s="36">
        <f t="shared" ref="DT6:EB6" si="13">IF(DT7="",NA(),DT7)</f>
        <v>4.2</v>
      </c>
      <c r="DU6" s="36">
        <f t="shared" si="13"/>
        <v>24.1</v>
      </c>
      <c r="DV6" s="36">
        <f t="shared" si="13"/>
        <v>27.01</v>
      </c>
      <c r="DW6" s="36">
        <f t="shared" si="13"/>
        <v>29.15</v>
      </c>
      <c r="DX6" s="36">
        <f t="shared" si="13"/>
        <v>9.86</v>
      </c>
      <c r="DY6" s="36">
        <f t="shared" si="13"/>
        <v>11.16</v>
      </c>
      <c r="DZ6" s="36">
        <f t="shared" si="13"/>
        <v>12.43</v>
      </c>
      <c r="EA6" s="36">
        <f t="shared" si="13"/>
        <v>13.58</v>
      </c>
      <c r="EB6" s="36">
        <f t="shared" si="13"/>
        <v>14.13</v>
      </c>
      <c r="EC6" s="35" t="str">
        <f>IF(EC7="","",IF(EC7="-","【-】","【"&amp;SUBSTITUTE(TEXT(EC7,"#,##0.00"),"-","△")&amp;"】"))</f>
        <v>【17.80】</v>
      </c>
      <c r="ED6" s="36">
        <f>IF(ED7="",NA(),ED7)</f>
        <v>1.36</v>
      </c>
      <c r="EE6" s="35">
        <f t="shared" ref="EE6:EM6" si="14">IF(EE7="",NA(),EE7)</f>
        <v>0</v>
      </c>
      <c r="EF6" s="36">
        <f t="shared" si="14"/>
        <v>0.86</v>
      </c>
      <c r="EG6" s="36">
        <f t="shared" si="14"/>
        <v>1.1100000000000001</v>
      </c>
      <c r="EH6" s="36">
        <f t="shared" si="14"/>
        <v>0.64</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16659</v>
      </c>
      <c r="D7" s="38">
        <v>46</v>
      </c>
      <c r="E7" s="38">
        <v>1</v>
      </c>
      <c r="F7" s="38">
        <v>0</v>
      </c>
      <c r="G7" s="38">
        <v>1</v>
      </c>
      <c r="H7" s="38" t="s">
        <v>93</v>
      </c>
      <c r="I7" s="38" t="s">
        <v>94</v>
      </c>
      <c r="J7" s="38" t="s">
        <v>95</v>
      </c>
      <c r="K7" s="38" t="s">
        <v>96</v>
      </c>
      <c r="L7" s="38" t="s">
        <v>97</v>
      </c>
      <c r="M7" s="38" t="s">
        <v>98</v>
      </c>
      <c r="N7" s="39" t="s">
        <v>99</v>
      </c>
      <c r="O7" s="39">
        <v>44.78</v>
      </c>
      <c r="P7" s="39">
        <v>84.85</v>
      </c>
      <c r="Q7" s="39">
        <v>3834</v>
      </c>
      <c r="R7" s="39">
        <v>7255</v>
      </c>
      <c r="S7" s="39">
        <v>774.33</v>
      </c>
      <c r="T7" s="39">
        <v>9.3699999999999992</v>
      </c>
      <c r="U7" s="39">
        <v>6072</v>
      </c>
      <c r="V7" s="39">
        <v>36.56</v>
      </c>
      <c r="W7" s="39">
        <v>166.08</v>
      </c>
      <c r="X7" s="39">
        <v>111.98</v>
      </c>
      <c r="Y7" s="39">
        <v>107.91</v>
      </c>
      <c r="Z7" s="39">
        <v>105.51</v>
      </c>
      <c r="AA7" s="39">
        <v>102.26</v>
      </c>
      <c r="AB7" s="39">
        <v>104.42</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136.49</v>
      </c>
      <c r="AU7" s="39">
        <v>190.88</v>
      </c>
      <c r="AV7" s="39">
        <v>191.96</v>
      </c>
      <c r="AW7" s="39">
        <v>241.55</v>
      </c>
      <c r="AX7" s="39">
        <v>263.64</v>
      </c>
      <c r="AY7" s="39">
        <v>434.72</v>
      </c>
      <c r="AZ7" s="39">
        <v>416.14</v>
      </c>
      <c r="BA7" s="39">
        <v>371.89</v>
      </c>
      <c r="BB7" s="39">
        <v>293.23</v>
      </c>
      <c r="BC7" s="39">
        <v>300.14</v>
      </c>
      <c r="BD7" s="39">
        <v>261.93</v>
      </c>
      <c r="BE7" s="39">
        <v>499.2</v>
      </c>
      <c r="BF7" s="39">
        <v>503.43</v>
      </c>
      <c r="BG7" s="39">
        <v>531.95000000000005</v>
      </c>
      <c r="BH7" s="39">
        <v>553.6</v>
      </c>
      <c r="BI7" s="39">
        <v>583.39</v>
      </c>
      <c r="BJ7" s="39">
        <v>495.76</v>
      </c>
      <c r="BK7" s="39">
        <v>487.22</v>
      </c>
      <c r="BL7" s="39">
        <v>483.11</v>
      </c>
      <c r="BM7" s="39">
        <v>542.29999999999995</v>
      </c>
      <c r="BN7" s="39">
        <v>566.65</v>
      </c>
      <c r="BO7" s="39">
        <v>270.45999999999998</v>
      </c>
      <c r="BP7" s="39">
        <v>104.35</v>
      </c>
      <c r="BQ7" s="39">
        <v>99.72</v>
      </c>
      <c r="BR7" s="39">
        <v>98.91</v>
      </c>
      <c r="BS7" s="39">
        <v>94.96</v>
      </c>
      <c r="BT7" s="39">
        <v>97.32</v>
      </c>
      <c r="BU7" s="39">
        <v>93.66</v>
      </c>
      <c r="BV7" s="39">
        <v>92.76</v>
      </c>
      <c r="BW7" s="39">
        <v>93.28</v>
      </c>
      <c r="BX7" s="39">
        <v>87.51</v>
      </c>
      <c r="BY7" s="39">
        <v>84.77</v>
      </c>
      <c r="BZ7" s="39">
        <v>103.91</v>
      </c>
      <c r="CA7" s="39">
        <v>210.68</v>
      </c>
      <c r="CB7" s="39">
        <v>222.2</v>
      </c>
      <c r="CC7" s="39">
        <v>223.05</v>
      </c>
      <c r="CD7" s="39">
        <v>231.99</v>
      </c>
      <c r="CE7" s="39">
        <v>228.62</v>
      </c>
      <c r="CF7" s="39">
        <v>208.21</v>
      </c>
      <c r="CG7" s="39">
        <v>208.67</v>
      </c>
      <c r="CH7" s="39">
        <v>208.29</v>
      </c>
      <c r="CI7" s="39">
        <v>218.42</v>
      </c>
      <c r="CJ7" s="39">
        <v>227.27</v>
      </c>
      <c r="CK7" s="39">
        <v>167.11</v>
      </c>
      <c r="CL7" s="39">
        <v>33.950000000000003</v>
      </c>
      <c r="CM7" s="39">
        <v>35.03</v>
      </c>
      <c r="CN7" s="39">
        <v>35.119999999999997</v>
      </c>
      <c r="CO7" s="39">
        <v>36.5</v>
      </c>
      <c r="CP7" s="39">
        <v>37.31</v>
      </c>
      <c r="CQ7" s="39">
        <v>49.22</v>
      </c>
      <c r="CR7" s="39">
        <v>49.08</v>
      </c>
      <c r="CS7" s="39">
        <v>49.32</v>
      </c>
      <c r="CT7" s="39">
        <v>50.24</v>
      </c>
      <c r="CU7" s="39">
        <v>50.29</v>
      </c>
      <c r="CV7" s="39">
        <v>60.27</v>
      </c>
      <c r="CW7" s="39">
        <v>79.81</v>
      </c>
      <c r="CX7" s="39">
        <v>77.430000000000007</v>
      </c>
      <c r="CY7" s="39">
        <v>77.23</v>
      </c>
      <c r="CZ7" s="39">
        <v>73.569999999999993</v>
      </c>
      <c r="DA7" s="39">
        <v>70.849999999999994</v>
      </c>
      <c r="DB7" s="39">
        <v>79.48</v>
      </c>
      <c r="DC7" s="39">
        <v>79.3</v>
      </c>
      <c r="DD7" s="39">
        <v>79.34</v>
      </c>
      <c r="DE7" s="39">
        <v>78.650000000000006</v>
      </c>
      <c r="DF7" s="39">
        <v>77.73</v>
      </c>
      <c r="DG7" s="39">
        <v>89.92</v>
      </c>
      <c r="DH7" s="39">
        <v>48.48</v>
      </c>
      <c r="DI7" s="39">
        <v>50.45</v>
      </c>
      <c r="DJ7" s="39">
        <v>50.51</v>
      </c>
      <c r="DK7" s="39">
        <v>51.85</v>
      </c>
      <c r="DL7" s="39">
        <v>52.11</v>
      </c>
      <c r="DM7" s="39">
        <v>46.12</v>
      </c>
      <c r="DN7" s="39">
        <v>47.44</v>
      </c>
      <c r="DO7" s="39">
        <v>48.3</v>
      </c>
      <c r="DP7" s="39">
        <v>45.14</v>
      </c>
      <c r="DQ7" s="39">
        <v>45.85</v>
      </c>
      <c r="DR7" s="39">
        <v>48.85</v>
      </c>
      <c r="DS7" s="39">
        <v>3.53</v>
      </c>
      <c r="DT7" s="39">
        <v>4.2</v>
      </c>
      <c r="DU7" s="39">
        <v>24.1</v>
      </c>
      <c r="DV7" s="39">
        <v>27.01</v>
      </c>
      <c r="DW7" s="39">
        <v>29.15</v>
      </c>
      <c r="DX7" s="39">
        <v>9.86</v>
      </c>
      <c r="DY7" s="39">
        <v>11.16</v>
      </c>
      <c r="DZ7" s="39">
        <v>12.43</v>
      </c>
      <c r="EA7" s="39">
        <v>13.58</v>
      </c>
      <c r="EB7" s="39">
        <v>14.13</v>
      </c>
      <c r="EC7" s="39">
        <v>17.8</v>
      </c>
      <c r="ED7" s="39">
        <v>1.36</v>
      </c>
      <c r="EE7" s="39">
        <v>0</v>
      </c>
      <c r="EF7" s="39">
        <v>0.86</v>
      </c>
      <c r="EG7" s="39">
        <v>1.1100000000000001</v>
      </c>
      <c r="EH7" s="39">
        <v>0.64</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W18117</cp:lastModifiedBy>
  <cp:lastPrinted>2020-01-21T04:23:26Z</cp:lastPrinted>
  <dcterms:created xsi:type="dcterms:W3CDTF">2019-12-05T04:08:08Z</dcterms:created>
  <dcterms:modified xsi:type="dcterms:W3CDTF">2020-01-21T04:24:50Z</dcterms:modified>
  <cp:category/>
</cp:coreProperties>
</file>