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G:\1_各課文書\02まちづくり政策課\024財政係\01財政運営\財政状況資料集\R03財政状況資料集\★公表データ\"/>
    </mc:Choice>
  </mc:AlternateContent>
  <xr:revisionPtr revIDLastSave="0" documentId="13_ncr:1_{B9C78A16-BCCF-4249-8D6D-FB25AF23395D}" xr6:coauthVersionLast="36" xr6:coauthVersionMax="36" xr10:uidLastSave="{00000000-0000-0000-0000-000000000000}"/>
  <bookViews>
    <workbookView xWindow="0" yWindow="0" windowWidth="15360" windowHeight="7635" tabRatio="877"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<sst xmlns="http://schemas.openxmlformats.org/spreadsheetml/2006/main" count="1077" uniqueCount="606">
  <si>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</si>
  <si>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</si>
  <si>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</si>
  <si>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</si>
  <si>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</si>
  <si>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</si>
  <si>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</si>
  <si>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</si>
  <si>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</si>
  <si>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</si>
  <si>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</si>
  <si>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</si>
  <si>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</si>
  <si>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</si>
  <si>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</si>
  <si>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</si>
  <si>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</si>
  <si>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</si>
  <si>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</si>
  <si>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</si>
  <si>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</si>
  <si>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</si>
  <si>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</si>
  <si>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</si>
  <si>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</si>
  <si>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</si>
  <si>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</si>
  <si>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</si>
  <si>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</si>
  <si>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</si>
  <si>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</si>
  <si>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</si>
  <si>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</si>
  <si>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</si>
  <si>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</si>
  <si>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</si>
  <si>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</si>
  <si>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</si>
  <si>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</si>
  <si>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</si>
  <si>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</si>
  <si>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</si>
  <si>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</si>
  <si>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</si>
  <si>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</si>
  <si>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</si>
  <si>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</si>
  <si>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</si>
  <si>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</si>
  <si>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</si>
  <si>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</si>
  <si>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</si>
  <si>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</si>
  <si>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</si>
  <si>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</si>
  <si>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</si>
  <si>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</si>
  <si>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</si>
  <si>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</si>
  <si>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</si>
  <si>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</si>
  <si>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</si>
  <si>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</si>
  <si>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</si>
  <si>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</si>
  <si>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</si>
  <si>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</si>
  <si>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</si>
  <si>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</si>
  <si>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</si>
  <si>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</si>
  <si>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</si>
  <si>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</si>
  <si>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</si>
  <si>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</si>
  <si>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</si>
  <si>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</si>
  <si>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</si>
  <si>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</si>
  <si>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</si>
  <si>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</si>
  <si>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</si>
  <si>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</si>
  <si>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</si>
  <si>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</si>
  <si>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</si>
  <si>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</si>
  <si>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</si>
  <si>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</si>
  <si>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</si>
  <si>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</si>
  <si>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</si>
  <si>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</si>
  <si>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</si>
  <si>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</si>
  <si>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</si>
  <si>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</si>
  <si>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</si>
  <si>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弟子屈町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</si>
  <si>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</si>
  <si>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</si>
  <si>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</si>
  <si>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</si>
  <si>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</si>
  <si>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</si>
  <si>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</si>
  <si>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</si>
  <si>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</si>
  <si>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</si>
  <si>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</si>
  <si>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</si>
  <si>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</si>
  <si>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</si>
  <si>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</si>
  <si>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</si>
  <si>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</si>
  <si>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</si>
  <si>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</si>
  <si>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</si>
  <si>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</si>
  <si>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</si>
  <si>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</si>
  <si>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</si>
  <si>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</si>
  <si>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</si>
  <si>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</si>
  <si>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</si>
  <si>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</si>
  <si>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</si>
  <si>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</si>
  <si>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</si>
  <si>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</si>
  <si>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</si>
  <si>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</si>
  <si>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</si>
  <si>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</si>
  <si>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</si>
  <si>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</si>
  <si>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</si>
  <si>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</si>
  <si>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</si>
  <si>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</si>
  <si>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</si>
  <si>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</si>
  <si>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</si>
  <si>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</si>
  <si>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</si>
  <si>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</si>
  <si>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</si>
  <si>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</si>
  <si>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</si>
  <si>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</si>
  <si>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</si>
  <si>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</si>
  <si>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</si>
  <si>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</si>
  <si>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</si>
  <si>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</si>
  <si>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</si>
  <si>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</si>
  <si>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</si>
  <si>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</si>
  <si>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</si>
  <si>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</si>
  <si>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</si>
  <si>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</si>
  <si>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</si>
  <si>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</si>
  <si>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</si>
  <si>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</si>
  <si>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</si>
  <si>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</si>
  <si>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</si>
  <si>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</si>
  <si>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</si>
  <si>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</si>
  <si>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</si>
  <si>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</si>
  <si>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</si>
  <si>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</si>
  <si>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</si>
  <si>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</si>
  <si>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</si>
  <si>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</si>
  <si>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</si>
  <si>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</si>
  <si>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</si>
  <si>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</si>
  <si>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</si>
  <si>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</si>
  <si>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</si>
  <si>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</si>
  <si>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</si>
  <si>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</si>
  <si>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</si>
  <si>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</si>
  <si>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</si>
  <si>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</si>
  <si>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</si>
  <si>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</si>
  <si>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</si>
  <si>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</si>
  <si>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</si>
  <si>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</si>
  <si>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</si>
  <si>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</si>
  <si>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</si>
  <si>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</si>
  <si>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</si>
  <si>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</si>
  <si>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</si>
  <si>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</si>
  <si>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</si>
  <si>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</si>
  <si>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</si>
  <si>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</si>
  <si>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</si>
  <si>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</si>
  <si>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</si>
  <si>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</si>
  <si>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</si>
  <si>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</si>
  <si>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北海道弟子屈町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</si>
  <si>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</si>
  <si>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</si>
  <si>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</si>
  <si>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</si>
  <si>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</si>
  <si>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</si>
  <si>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</si>
  <si>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</si>
  <si>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</si>
  <si>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</si>
  <si>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</si>
  <si>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</si>
  <si>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</si>
  <si>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</si>
  <si>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</si>
  <si>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</si>
  <si>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</si>
  <si>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</si>
  <si>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</si>
  <si>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</si>
  <si>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</si>
  <si>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</si>
  <si>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</si>
  <si>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</si>
  <si>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</si>
  <si>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</si>
  <si>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</si>
  <si>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</si>
  <si>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</si>
  <si>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</si>
  <si>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</si>
  <si>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</si>
  <si>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</si>
  <si>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</si>
  <si>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</si>
  <si>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</si>
  <si>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</si>
  <si>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</si>
  <si>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</si>
  <si>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</si>
  <si>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</si>
  <si>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</si>
  <si>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</si>
  <si>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</si>
  <si>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</si>
  <si>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</si>
  <si>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</si>
  <si>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</si>
  <si>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</si>
  <si>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</si>
  <si>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</si>
  <si>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</si>
  <si>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</si>
  <si>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</si>
  <si>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</si>
  <si>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</si>
  <si>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</si>
  <si>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</si>
  <si>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</si>
  <si>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</si>
  <si>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</si>
  <si>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</si>
  <si>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</si>
  <si>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</si>
  <si>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</si>
  <si>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</si>
  <si>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</si>
  <si>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</si>
  <si>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</si>
  <si>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</si>
  <si>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</si>
  <si>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</si>
  <si>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</si>
  <si>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</si>
  <si>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</si>
  <si>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</si>
  <si>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</si>
  <si>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</si>
  <si>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</si>
  <si>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</si>
  <si>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</si>
  <si>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</si>
  <si>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</si>
  <si>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</si>
  <si>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</si>
  <si>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</si>
  <si>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</si>
  <si>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</si>
  <si>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</si>
  <si>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</si>
  <si>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</si>
  <si>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</si>
  <si>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</si>
  <si>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</si>
  <si>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</si>
  <si>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</si>
  <si>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</si>
  <si>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</si>
  <si>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</si>
  <si>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</si>
  <si>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</si>
  <si>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</si>
  <si>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</si>
  <si>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</si>
  <si>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</si>
  <si>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</si>
  <si>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</si>
  <si>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</si>
  <si>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</si>
  <si>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</si>
  <si>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</si>
  <si>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</si>
  <si>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</si>
  <si>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</si>
  <si>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</si>
  <si>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</si>
  <si>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</si>
  <si>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</si>
  <si>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</si>
  <si>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</si>
  <si>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</si>
  <si>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</si>
  <si>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</si>
  <si>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</si>
  <si>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</si>
  <si>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</si>
  <si>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</si>
  <si>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</si>
  <si>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</si>
  <si>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</si>
  <si>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</si>
  <si>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</si>
  <si>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</si>
  <si>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</si>
  <si>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</si>
  <si>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</si>
  <si>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</si>
  <si>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</si>
  <si>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</si>
  <si>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</si>
  <si>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</si>
  <si>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</si>
  <si>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</si>
  <si>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</si>
  <si>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</si>
  <si>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</si>
  <si>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</si>
  <si>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</si>
  <si>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</si>
  <si>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</si>
  <si>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</si>
  <si>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</si>
  <si>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</si>
  <si>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</si>
  <si>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</si>
  <si>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</si>
  <si>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北海道弟子屈町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</si>
  <si>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</si>
  <si>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</si>
  <si>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</si>
  <si>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</si>
  <si>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</si>
  <si>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</si>
  <si>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</si>
  <si>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</si>
  <si>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</si>
  <si>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</si>
  <si>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</si>
  <si>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</si>
  <si>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</si>
  <si>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</si>
  <si>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</si>
  <si>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</si>
  <si>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</si>
  <si>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</si>
  <si>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</si>
  <si>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</si>
  <si>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</si>
  <si>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</si>
  <si>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</si>
  <si>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</si>
  <si>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</si>
  <si>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</si>
  <si>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</si>
  <si>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</si>
  <si>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</si>
  <si>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</si>
  <si>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</si>
  <si>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</si>
  <si>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</si>
  <si>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</si>
  <si>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</si>
  <si>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</si>
  <si>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</si>
  <si>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</si>
  <si>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</si>
  <si>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</si>
  <si>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</si>
  <si>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</si>
  <si>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</si>
  <si>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</si>
  <si>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</si>
  <si>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</si>
  <si>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</si>
  <si>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</si>
  <si>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</si>
  <si>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</si>
  <si>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</si>
  <si>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</si>
  <si>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</si>
  <si>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</si>
  <si>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</si>
  <si>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</si>
  <si>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</si>
  <si>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</si>
  <si>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</si>
  <si>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</si>
  <si>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</si>
  <si>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</si>
  <si>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</si>
  <si>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</si>
  <si>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</si>
  <si>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</si>
  <si>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</si>
  <si>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</si>
  <si>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</si>
  <si>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</si>
  <si>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</si>
  <si>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</si>
  <si>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</si>
  <si>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</si>
  <si>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</si>
  <si>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</si>
  <si>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</si>
  <si>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</si>
  <si>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</si>
  <si>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</si>
  <si>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</si>
  <si>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</si>
  <si>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</si>
  <si>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</si>
  <si>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</si>
  <si>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</si>
  <si>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</si>
  <si>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</si>
  <si>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</si>
  <si>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</si>
  <si>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</si>
  <si>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</si>
  <si>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</si>
  <si>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</si>
  <si>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</si>
  <si>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</si>
  <si>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</si>
  <si>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</si>
  <si>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</si>
  <si>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</si>
  <si>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</si>
  <si>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</si>
  <si>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</si>
  <si>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</si>
  <si>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</si>
  <si>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</si>
  <si>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</si>
  <si>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</si>
  <si>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</si>
  <si>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</si>
  <si>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</si>
  <si>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</si>
  <si>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</si>
  <si>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</si>
  <si>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</si>
  <si>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</si>
  <si>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</si>
  <si>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</si>
  <si>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</si>
  <si>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</si>
  <si>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</si>
  <si>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</si>
  <si>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</si>
  <si>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</si>
  <si>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</si>
  <si>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</si>
  <si>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</si>
  <si>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</si>
  <si>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</si>
  <si>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</si>
  <si>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</si>
  <si>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</si>
  <si>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</si>
  <si>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</si>
  <si>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</si>
  <si>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</si>
  <si>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</si>
  <si>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</si>
  <si>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</si>
  <si>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</si>
  <si>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</si>
  <si>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</si>
  <si>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</si>
  <si>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</si>
  <si>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</si>
  <si>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</si>
  <si>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</si>
  <si>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</si>
  <si>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</si>
  <si>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</si>
  <si>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</si>
  <si>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</si>
  <si>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</si>
  <si>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</si>
  <si>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</si>
  <si>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</si>
  <si>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</si>
  <si>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</si>
  <si>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</si>
  <si>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</si>
  <si>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</si>
  <si>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</si>
  <si>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</si>
  <si>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</si>
  <si>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</si>
  <si>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</si>
  <si>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</si>
  <si>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</si>
  <si>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</si>
  <si>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</si>
  <si>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</si>
  <si>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</si>
  <si>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</si>
  <si>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</si>
  <si>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</si>
  <si>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</si>
  <si>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</si>
  <si>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</si>
  <si>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</si>
  <si>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</si>
  <si>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</si>
  <si>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0.20</t>
  </si>
  <si>
    <t>▲ 0.34</t>
  </si>
  <si>
    <t>水道事業会計</t>
  </si>
  <si>
    <t>一般会計</t>
  </si>
  <si>
    <t>介護保険特別会計</t>
  </si>
  <si>
    <t>国民健康保険特別会計</t>
  </si>
  <si>
    <t>▲ 2.00</t>
  </si>
  <si>
    <t>▲ 1.06</t>
  </si>
  <si>
    <t>▲ 0.67</t>
  </si>
  <si>
    <t>温泉事業特別会計</t>
  </si>
  <si>
    <t>後期高齢者医療特別会計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</si>
  <si>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</si>
  <si>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</si>
  <si>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</si>
  <si>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</si>
  <si>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</si>
  <si>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</si>
  <si>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</si>
  <si>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</si>
  <si>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</si>
  <si>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</si>
  <si>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釧路・根室広域地方税滞納整理機構</t>
    <phoneticPr fontId="38"/>
  </si>
  <si>
    <t>川上郡衛生処理組合</t>
    <phoneticPr fontId="38"/>
  </si>
  <si>
    <t>釧路北部消防事務組合</t>
    <phoneticPr fontId="38"/>
  </si>
  <si>
    <t>釧路公立大学事務組合</t>
    <phoneticPr fontId="38"/>
  </si>
  <si>
    <t>釧路広域連合</t>
    <phoneticPr fontId="38"/>
  </si>
  <si>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5">
      <t>キュウヨ</t>
    </rPh>
    <rPh sb="25" eb="29">
      <t>ジッタイチョウサ</t>
    </rPh>
    <rPh sb="30" eb="31">
      <t>モト</t>
    </rPh>
    <phoneticPr fontId="29"/>
  </si>
  <si>
    <t>まちづくり応援基金</t>
    <rPh sb="5" eb="9">
      <t>オウエンキキン</t>
    </rPh>
    <phoneticPr fontId="5"/>
  </si>
  <si>
    <t>社会福祉整備基金</t>
    <rPh sb="0" eb="8">
      <t>シャカイフクシセイビキキン</t>
    </rPh>
    <phoneticPr fontId="5"/>
  </si>
  <si>
    <t>森林環境譲与税</t>
    <rPh sb="0" eb="7">
      <t>シンリンカンキョウジョウヨゼイ</t>
    </rPh>
    <phoneticPr fontId="5"/>
  </si>
  <si>
    <t>地域産業振興基金</t>
    <rPh sb="0" eb="6">
      <t>チイキサンギョウシンコウ</t>
    </rPh>
    <rPh sb="6" eb="8">
      <t>キキン</t>
    </rPh>
    <phoneticPr fontId="5"/>
  </si>
  <si>
    <t>環境にやさしい町づくり基金</t>
    <rPh sb="0" eb="2">
      <t>カンキョウ</t>
    </rPh>
    <rPh sb="7" eb="8">
      <t>マチ</t>
    </rPh>
    <rPh sb="11" eb="13">
      <t>キキン</t>
    </rPh>
    <phoneticPr fontId="5"/>
  </si>
  <si>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</si>
  <si>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</si>
  <si>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</si>
  <si>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</si>
  <si>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規律を踏まえた事業実施や起債の新規発行抑制を努めているが、平成27年度の老人ホーム建設や町内各施設の更新・改修によって将来負担比率は高い水準にある。今後は財政規律の徹底と公共施設等総合管理計画による計画的な更新により数値の好転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</si>
  <si>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</si>
  <si>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</si>
  <si>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</si>
  <si>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</si>
  <si>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</si>
  <si>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</si>
  <si>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比率とも類似団体と比較して高い水準にあり、平成27年度に過疎対策事業債で借り入れた老人ホーム等の償還に伴い２年程度は高止まりが続くと考えられる。現在は新規発行額を当該年度の元金償還額未満とすることとし、新規発行を抑制するなどして両比率の好転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</si>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</sst>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7F2F249-FE47-4F49-BABA-88CF27A8862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30CB-4C29-ACC6-995D95565C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151846</c:v>
                </c:pt>
                <c:pt idx="1">
                  <c:v>152928</c:v>
                </c:pt>
                <c:pt idx="2">
                  <c:v>124297</c:v>
                </c:pt>
                <c:pt idx="3">
                  <c:v>156415</c:v>
                </c:pt>
                <c:pt idx="4">
                  <c:v>282125</c:v>
                </c:pt>
              </c:numCache>
            </c:numRef>
          </c:val>
          <c:smooth val="0"/>
          <c:extLst>
            <c:ext xmlns:c16="http://schemas.microsoft.com/office/drawing/2014/chart" uri="{C3380CC4-5D6E-409C-BE32-E72D297353CC}">
              <c16:uniqueId val="{00000001-30CB-4C29-ACC6-995D95565C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2.0299999999999998</c:v>
                </c:pt>
                <c:pt idx="1">
                  <c:v>2.12</c:v>
                </c:pt>
                <c:pt idx="2">
                  <c:v>2.2200000000000002</c:v>
                </c:pt>
                <c:pt idx="3">
                  <c:v>2.14</c:v>
                </c:pt>
                <c:pt idx="4">
                  <c:v>2.42</c:v>
                </c:pt>
              </c:numCache>
            </c:numRef>
          </c:val>
          <c:extLst>
            <c:ext xmlns:c16="http://schemas.microsoft.com/office/drawing/2014/chart" uri="{C3380CC4-5D6E-409C-BE32-E72D297353CC}">
              <c16:uniqueId val="{00000000-DC27-452B-A948-51DDA13294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3.45</c:v>
                </c:pt>
                <c:pt idx="1">
                  <c:v>3.39</c:v>
                </c:pt>
                <c:pt idx="2">
                  <c:v>2.99</c:v>
                </c:pt>
                <c:pt idx="3">
                  <c:v>4.8899999999999997</c:v>
                </c:pt>
                <c:pt idx="4">
                  <c:v>12.77</c:v>
                </c:pt>
              </c:numCache>
            </c:numRef>
          </c:val>
          <c:extLst>
            <c:ext xmlns:c16="http://schemas.microsoft.com/office/drawing/2014/chart" uri="{C3380CC4-5D6E-409C-BE32-E72D297353CC}">
              <c16:uniqueId val="{00000001-DC27-452B-A948-51DDA13294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c:v>
                </c:pt>
                <c:pt idx="1">
                  <c:v>0.12</c:v>
                </c:pt>
                <c:pt idx="2">
                  <c:v>-0.34</c:v>
                </c:pt>
                <c:pt idx="3">
                  <c:v>2</c:v>
                </c:pt>
                <c:pt idx="4">
                  <c:v>8.56</c:v>
                </c:pt>
              </c:numCache>
            </c:numRef>
          </c:val>
          <c:smooth val="0"/>
          <c:extLst>
            <c:ext xmlns:c16="http://schemas.microsoft.com/office/drawing/2014/chart" uri="{C3380CC4-5D6E-409C-BE32-E72D297353CC}">
              <c16:uniqueId val="{00000002-DC27-452B-A948-51DDA13294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EE-4D60-948E-BB23AADA5D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EE-4D60-948E-BB23AADA5D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EE-4D60-948E-BB23AADA5D8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FEE-4D60-948E-BB23AADA5D8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FEE-4D60-948E-BB23AADA5D80}"/>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0.1</c:v>
                </c:pt>
                <c:pt idx="4">
                  <c:v>#N/A</c:v>
                </c:pt>
                <c:pt idx="5">
                  <c:v>0.14000000000000001</c:v>
                </c:pt>
                <c:pt idx="6">
                  <c:v>#N/A</c:v>
                </c:pt>
                <c:pt idx="7">
                  <c:v>0.13</c:v>
                </c:pt>
                <c:pt idx="8">
                  <c:v>#N/A</c:v>
                </c:pt>
                <c:pt idx="9">
                  <c:v>0.13</c:v>
                </c:pt>
              </c:numCache>
            </c:numRef>
          </c:val>
          <c:extLst>
            <c:ext xmlns:c16="http://schemas.microsoft.com/office/drawing/2014/chart" uri="{C3380CC4-5D6E-409C-BE32-E72D297353CC}">
              <c16:uniqueId val="{00000005-5FEE-4D60-948E-BB23AADA5D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2</c:v>
                </c:pt>
                <c:pt idx="1">
                  <c:v>#N/A</c:v>
                </c:pt>
                <c:pt idx="2">
                  <c:v>1.06</c:v>
                </c:pt>
                <c:pt idx="3">
                  <c:v>#N/A</c:v>
                </c:pt>
                <c:pt idx="4">
                  <c:v>0.67</c:v>
                </c:pt>
                <c:pt idx="5">
                  <c:v>#N/A</c:v>
                </c:pt>
                <c:pt idx="6">
                  <c:v>#N/A</c:v>
                </c:pt>
                <c:pt idx="7">
                  <c:v>0.02</c:v>
                </c:pt>
                <c:pt idx="8">
                  <c:v>#N/A</c:v>
                </c:pt>
                <c:pt idx="9">
                  <c:v>0.17</c:v>
                </c:pt>
              </c:numCache>
            </c:numRef>
          </c:val>
          <c:extLst>
            <c:ext xmlns:c16="http://schemas.microsoft.com/office/drawing/2014/chart" uri="{C3380CC4-5D6E-409C-BE32-E72D297353CC}">
              <c16:uniqueId val="{00000006-5FEE-4D60-948E-BB23AADA5D8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0.67</c:v>
                </c:pt>
                <c:pt idx="2">
                  <c:v>#N/A</c:v>
                </c:pt>
                <c:pt idx="3">
                  <c:v>0.59</c:v>
                </c:pt>
                <c:pt idx="4">
                  <c:v>#N/A</c:v>
                </c:pt>
                <c:pt idx="5">
                  <c:v>0.56999999999999995</c:v>
                </c:pt>
                <c:pt idx="6">
                  <c:v>#N/A</c:v>
                </c:pt>
                <c:pt idx="7">
                  <c:v>0.57999999999999996</c:v>
                </c:pt>
                <c:pt idx="8">
                  <c:v>#N/A</c:v>
                </c:pt>
                <c:pt idx="9">
                  <c:v>0.5</c:v>
                </c:pt>
              </c:numCache>
            </c:numRef>
          </c:val>
          <c:extLst>
            <c:ext xmlns:c16="http://schemas.microsoft.com/office/drawing/2014/chart" uri="{C3380CC4-5D6E-409C-BE32-E72D297353CC}">
              <c16:uniqueId val="{00000007-5FEE-4D60-948E-BB23AADA5D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1.94</c:v>
                </c:pt>
                <c:pt idx="2">
                  <c:v>#N/A</c:v>
                </c:pt>
                <c:pt idx="3">
                  <c:v>2</c:v>
                </c:pt>
                <c:pt idx="4">
                  <c:v>#N/A</c:v>
                </c:pt>
                <c:pt idx="5">
                  <c:v>2.0699999999999998</c:v>
                </c:pt>
                <c:pt idx="6">
                  <c:v>#N/A</c:v>
                </c:pt>
                <c:pt idx="7">
                  <c:v>2</c:v>
                </c:pt>
                <c:pt idx="8">
                  <c:v>#N/A</c:v>
                </c:pt>
                <c:pt idx="9">
                  <c:v>2.29</c:v>
                </c:pt>
              </c:numCache>
            </c:numRef>
          </c:val>
          <c:extLst>
            <c:ext xmlns:c16="http://schemas.microsoft.com/office/drawing/2014/chart" uri="{C3380CC4-5D6E-409C-BE32-E72D297353CC}">
              <c16:uniqueId val="{00000008-5FEE-4D60-948E-BB23AADA5D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2.96</c:v>
                </c:pt>
                <c:pt idx="2">
                  <c:v>#N/A</c:v>
                </c:pt>
                <c:pt idx="3">
                  <c:v>3.36</c:v>
                </c:pt>
                <c:pt idx="4">
                  <c:v>#N/A</c:v>
                </c:pt>
                <c:pt idx="5">
                  <c:v>3.37</c:v>
                </c:pt>
                <c:pt idx="6">
                  <c:v>#N/A</c:v>
                </c:pt>
                <c:pt idx="7">
                  <c:v>3.15</c:v>
                </c:pt>
                <c:pt idx="8">
                  <c:v>#N/A</c:v>
                </c:pt>
                <c:pt idx="9">
                  <c:v>3.32</c:v>
                </c:pt>
              </c:numCache>
            </c:numRef>
          </c:val>
          <c:extLst>
            <c:ext xmlns:c16="http://schemas.microsoft.com/office/drawing/2014/chart" uri="{C3380CC4-5D6E-409C-BE32-E72D297353CC}">
              <c16:uniqueId val="{00000009-5FEE-4D60-948E-BB23AADA5D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898</c:v>
                </c:pt>
                <c:pt idx="5">
                  <c:v>1055</c:v>
                </c:pt>
                <c:pt idx="8">
                  <c:v>1037</c:v>
                </c:pt>
                <c:pt idx="11">
                  <c:v>1026</c:v>
                </c:pt>
                <c:pt idx="14">
                  <c:v>1021</c:v>
                </c:pt>
              </c:numCache>
            </c:numRef>
          </c:val>
          <c:extLst>
            <c:ext xmlns:c16="http://schemas.microsoft.com/office/drawing/2014/chart" uri="{C3380CC4-5D6E-409C-BE32-E72D297353CC}">
              <c16:uniqueId val="{00000000-3C2B-4D4E-9489-29CF8E3E49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2B-4D4E-9489-29CF8E3E49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132</c:v>
                </c:pt>
                <c:pt idx="3">
                  <c:v>127</c:v>
                </c:pt>
                <c:pt idx="6">
                  <c:v>139</c:v>
                </c:pt>
                <c:pt idx="9">
                  <c:v>153</c:v>
                </c:pt>
                <c:pt idx="12">
                  <c:v>50</c:v>
                </c:pt>
              </c:numCache>
            </c:numRef>
          </c:val>
          <c:extLst>
            <c:ext xmlns:c16="http://schemas.microsoft.com/office/drawing/2014/chart" uri="{C3380CC4-5D6E-409C-BE32-E72D297353CC}">
              <c16:uniqueId val="{00000002-3C2B-4D4E-9489-29CF8E3E49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10</c:v>
                </c:pt>
                <c:pt idx="6">
                  <c:v>11</c:v>
                </c:pt>
                <c:pt idx="9">
                  <c:v>43</c:v>
                </c:pt>
                <c:pt idx="12">
                  <c:v>44</c:v>
                </c:pt>
              </c:numCache>
            </c:numRef>
          </c:val>
          <c:extLst>
            <c:ext xmlns:c16="http://schemas.microsoft.com/office/drawing/2014/chart" uri="{C3380CC4-5D6E-409C-BE32-E72D297353CC}">
              <c16:uniqueId val="{00000003-3C2B-4D4E-9489-29CF8E3E49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185</c:v>
                </c:pt>
                <c:pt idx="3">
                  <c:v>176</c:v>
                </c:pt>
                <c:pt idx="6">
                  <c:v>170</c:v>
                </c:pt>
                <c:pt idx="9">
                  <c:v>172</c:v>
                </c:pt>
                <c:pt idx="12">
                  <c:v>171</c:v>
                </c:pt>
              </c:numCache>
            </c:numRef>
          </c:val>
          <c:extLst>
            <c:ext xmlns:c16="http://schemas.microsoft.com/office/drawing/2014/chart" uri="{C3380CC4-5D6E-409C-BE32-E72D297353CC}">
              <c16:uniqueId val="{00000004-3C2B-4D4E-9489-29CF8E3E49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2B-4D4E-9489-29CF8E3E49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2B-4D4E-9489-29CF8E3E49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1058</c:v>
                </c:pt>
                <c:pt idx="3">
                  <c:v>1320</c:v>
                </c:pt>
                <c:pt idx="6">
                  <c:v>1328</c:v>
                </c:pt>
                <c:pt idx="9">
                  <c:v>1324</c:v>
                </c:pt>
                <c:pt idx="12">
                  <c:v>1318</c:v>
                </c:pt>
              </c:numCache>
            </c:numRef>
          </c:val>
          <c:extLst>
            <c:ext xmlns:c16="http://schemas.microsoft.com/office/drawing/2014/chart" uri="{C3380CC4-5D6E-409C-BE32-E72D297353CC}">
              <c16:uniqueId val="{00000007-3C2B-4D4E-9489-29CF8E3E49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490</c:v>
                </c:pt>
                <c:pt idx="2">
                  <c:v>#N/A</c:v>
                </c:pt>
                <c:pt idx="3">
                  <c:v>#N/A</c:v>
                </c:pt>
                <c:pt idx="4">
                  <c:v>578</c:v>
                </c:pt>
                <c:pt idx="5">
                  <c:v>#N/A</c:v>
                </c:pt>
                <c:pt idx="6">
                  <c:v>#N/A</c:v>
                </c:pt>
                <c:pt idx="7">
                  <c:v>611</c:v>
                </c:pt>
                <c:pt idx="8">
                  <c:v>#N/A</c:v>
                </c:pt>
                <c:pt idx="9">
                  <c:v>#N/A</c:v>
                </c:pt>
                <c:pt idx="10">
                  <c:v>666</c:v>
                </c:pt>
                <c:pt idx="11">
                  <c:v>#N/A</c:v>
                </c:pt>
                <c:pt idx="12">
                  <c:v>#N/A</c:v>
                </c:pt>
                <c:pt idx="13">
                  <c:v>562</c:v>
                </c:pt>
                <c:pt idx="14">
                  <c:v>#N/A</c:v>
                </c:pt>
              </c:numCache>
            </c:numRef>
          </c:val>
          <c:smooth val="0"/>
          <c:extLst>
            <c:ext xmlns:c16="http://schemas.microsoft.com/office/drawing/2014/chart" uri="{C3380CC4-5D6E-409C-BE32-E72D297353CC}">
              <c16:uniqueId val="{00000008-3C2B-4D4E-9489-29CF8E3E49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8848</c:v>
                </c:pt>
                <c:pt idx="5">
                  <c:v>8430</c:v>
                </c:pt>
                <c:pt idx="8">
                  <c:v>7919</c:v>
                </c:pt>
                <c:pt idx="11">
                  <c:v>7331</c:v>
                </c:pt>
                <c:pt idx="14">
                  <c:v>6835</c:v>
                </c:pt>
              </c:numCache>
            </c:numRef>
          </c:val>
          <c:extLst>
            <c:ext xmlns:c16="http://schemas.microsoft.com/office/drawing/2014/chart" uri="{C3380CC4-5D6E-409C-BE32-E72D297353CC}">
              <c16:uniqueId val="{00000000-10C5-4B54-B819-6CBEBEB0B5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1245</c:v>
                </c:pt>
                <c:pt idx="5">
                  <c:v>1201</c:v>
                </c:pt>
                <c:pt idx="8">
                  <c:v>1095</c:v>
                </c:pt>
                <c:pt idx="11">
                  <c:v>997</c:v>
                </c:pt>
                <c:pt idx="14">
                  <c:v>967</c:v>
                </c:pt>
              </c:numCache>
            </c:numRef>
          </c:val>
          <c:extLst>
            <c:ext xmlns:c16="http://schemas.microsoft.com/office/drawing/2014/chart" uri="{C3380CC4-5D6E-409C-BE32-E72D297353CC}">
              <c16:uniqueId val="{00000001-10C5-4B54-B819-6CBEBEB0B5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886</c:v>
                </c:pt>
                <c:pt idx="5">
                  <c:v>903</c:v>
                </c:pt>
                <c:pt idx="8">
                  <c:v>1021</c:v>
                </c:pt>
                <c:pt idx="11">
                  <c:v>2590</c:v>
                </c:pt>
                <c:pt idx="14">
                  <c:v>5045</c:v>
                </c:pt>
              </c:numCache>
            </c:numRef>
          </c:val>
          <c:extLst>
            <c:ext xmlns:c16="http://schemas.microsoft.com/office/drawing/2014/chart" uri="{C3380CC4-5D6E-409C-BE32-E72D297353CC}">
              <c16:uniqueId val="{00000002-10C5-4B54-B819-6CBEBEB0B5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C5-4B54-B819-6CBEBEB0B5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C5-4B54-B819-6CBEBEB0B5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C5-4B54-B819-6CBEBEB0B5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1304</c:v>
                </c:pt>
                <c:pt idx="3">
                  <c:v>1296</c:v>
                </c:pt>
                <c:pt idx="6">
                  <c:v>1209</c:v>
                </c:pt>
                <c:pt idx="9">
                  <c:v>1154</c:v>
                </c:pt>
                <c:pt idx="12">
                  <c:v>1108</c:v>
                </c:pt>
              </c:numCache>
            </c:numRef>
          </c:val>
          <c:extLst>
            <c:ext xmlns:c16="http://schemas.microsoft.com/office/drawing/2014/chart" uri="{C3380CC4-5D6E-409C-BE32-E72D297353CC}">
              <c16:uniqueId val="{00000006-10C5-4B54-B819-6CBEBEB0B5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692</c:v>
                </c:pt>
                <c:pt idx="3">
                  <c:v>688</c:v>
                </c:pt>
                <c:pt idx="6">
                  <c:v>694</c:v>
                </c:pt>
                <c:pt idx="9">
                  <c:v>654</c:v>
                </c:pt>
                <c:pt idx="12">
                  <c:v>612</c:v>
                </c:pt>
              </c:numCache>
            </c:numRef>
          </c:val>
          <c:extLst>
            <c:ext xmlns:c16="http://schemas.microsoft.com/office/drawing/2014/chart" uri="{C3380CC4-5D6E-409C-BE32-E72D297353CC}">
              <c16:uniqueId val="{00000007-10C5-4B54-B819-6CBEBEB0B5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1697</c:v>
                </c:pt>
                <c:pt idx="3">
                  <c:v>1758</c:v>
                </c:pt>
                <c:pt idx="6">
                  <c:v>1636</c:v>
                </c:pt>
                <c:pt idx="9">
                  <c:v>1542</c:v>
                </c:pt>
                <c:pt idx="12">
                  <c:v>1327</c:v>
                </c:pt>
              </c:numCache>
            </c:numRef>
          </c:val>
          <c:extLst>
            <c:ext xmlns:c16="http://schemas.microsoft.com/office/drawing/2014/chart" uri="{C3380CC4-5D6E-409C-BE32-E72D297353CC}">
              <c16:uniqueId val="{00000008-10C5-4B54-B819-6CBEBEB0B5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340</c:v>
                </c:pt>
                <c:pt idx="3">
                  <c:v>408</c:v>
                </c:pt>
                <c:pt idx="6">
                  <c:v>295</c:v>
                </c:pt>
                <c:pt idx="9">
                  <c:v>249</c:v>
                </c:pt>
                <c:pt idx="12">
                  <c:v>206</c:v>
                </c:pt>
              </c:numCache>
            </c:numRef>
          </c:val>
          <c:extLst>
            <c:ext xmlns:c16="http://schemas.microsoft.com/office/drawing/2014/chart" uri="{C3380CC4-5D6E-409C-BE32-E72D297353CC}">
              <c16:uniqueId val="{00000009-10C5-4B54-B819-6CBEBEB0B5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11965</c:v>
                </c:pt>
                <c:pt idx="3">
                  <c:v>11545</c:v>
                </c:pt>
                <c:pt idx="6">
                  <c:v>10920</c:v>
                </c:pt>
                <c:pt idx="9">
                  <c:v>10256</c:v>
                </c:pt>
                <c:pt idx="12">
                  <c:v>9689</c:v>
                </c:pt>
              </c:numCache>
            </c:numRef>
          </c:val>
          <c:extLst>
            <c:ext xmlns:c16="http://schemas.microsoft.com/office/drawing/2014/chart" uri="{C3380CC4-5D6E-409C-BE32-E72D297353CC}">
              <c16:uniqueId val="{0000000A-10C5-4B54-B819-6CBEBEB0B5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5020</c:v>
                </c:pt>
                <c:pt idx="2">
                  <c:v>#N/A</c:v>
                </c:pt>
                <c:pt idx="3">
                  <c:v>#N/A</c:v>
                </c:pt>
                <c:pt idx="4">
                  <c:v>5162</c:v>
                </c:pt>
                <c:pt idx="5">
                  <c:v>#N/A</c:v>
                </c:pt>
                <c:pt idx="6">
                  <c:v>#N/A</c:v>
                </c:pt>
                <c:pt idx="7">
                  <c:v>4718</c:v>
                </c:pt>
                <c:pt idx="8">
                  <c:v>#N/A</c:v>
                </c:pt>
                <c:pt idx="9">
                  <c:v>#N/A</c:v>
                </c:pt>
                <c:pt idx="10">
                  <c:v>2937</c:v>
                </c:pt>
                <c:pt idx="11">
                  <c:v>#N/A</c:v>
                </c:pt>
                <c:pt idx="12">
                  <c:v>#N/A</c:v>
                </c:pt>
                <c:pt idx="13">
                  <c:v>95</c:v>
                </c:pt>
                <c:pt idx="14">
                  <c:v>#N/A</c:v>
                </c:pt>
              </c:numCache>
            </c:numRef>
          </c:val>
          <c:smooth val="0"/>
          <c:extLst>
            <c:ext xmlns:c16="http://schemas.microsoft.com/office/drawing/2014/chart" uri="{C3380CC4-5D6E-409C-BE32-E72D297353CC}">
              <c16:uniqueId val="{0000000B-10C5-4B54-B819-6CBEBEB0B5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139</c:v>
                </c:pt>
                <c:pt idx="1">
                  <c:v>236</c:v>
                </c:pt>
                <c:pt idx="2">
                  <c:v>653</c:v>
                </c:pt>
              </c:numCache>
            </c:numRef>
          </c:val>
          <c:extLst>
            <c:ext xmlns:c16="http://schemas.microsoft.com/office/drawing/2014/chart" uri="{C3380CC4-5D6E-409C-BE32-E72D297353CC}">
              <c16:uniqueId val="{00000000-711D-45C8-B542-3CF256E7D8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189</c:v>
                </c:pt>
                <c:pt idx="1">
                  <c:v>189</c:v>
                </c:pt>
                <c:pt idx="2">
                  <c:v>189</c:v>
                </c:pt>
              </c:numCache>
            </c:numRef>
          </c:val>
          <c:extLst>
            <c:ext xmlns:c16="http://schemas.microsoft.com/office/drawing/2014/chart" uri="{C3380CC4-5D6E-409C-BE32-E72D297353CC}">
              <c16:uniqueId val="{00000001-711D-45C8-B542-3CF256E7D8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464</c:v>
                </c:pt>
                <c:pt idx="1">
                  <c:v>1954</c:v>
                </c:pt>
                <c:pt idx="2">
                  <c:v>3990</c:v>
                </c:pt>
              </c:numCache>
            </c:numRef>
          </c:val>
          <c:extLst>
            <c:ext xmlns:c16="http://schemas.microsoft.com/office/drawing/2014/chart" uri="{C3380CC4-5D6E-409C-BE32-E72D297353CC}">
              <c16:uniqueId val="{00000002-711D-45C8-B542-3CF256E7D8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{B0145F19-E85A-4441-A93A-8313CFDA1D71}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8FB-4E4E-9032-969CEA7983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{6C9E729A-A464-4359-82F6-FF8F618F45DE}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FB-4E4E-9032-969CEA7983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{B83EA44C-11D6-4E0F-A939-93228A748284}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FB-4E4E-9032-969CEA7983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{D5A0F115-27C7-456C-99E2-27EC544432E0}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FB-4E4E-9032-969CEA7983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{D18A177D-3032-43D9-BDB9-57B738E21903}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FB-4E4E-9032-969CEA798302}"/>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{8BAA4758-1705-4FBA-B702-DB31FCEC7534}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8FB-4E4E-9032-969CEA798302}"/>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{2B021DA4-8AED-4571-8E91-2BE08DB4ACA3}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8FB-4E4E-9032-969CEA79830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{2722546F-549F-4831-9FCE-F583DD896839}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8FB-4E4E-9032-969CEA79830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{22EDF97C-C538-4AE7-A402-900E0D0265D5}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8FB-4E4E-9032-969CEA7983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69.2</c:v>
                </c:pt>
                <c:pt idx="8">
                  <c:v>70.400000000000006</c:v>
                </c:pt>
                <c:pt idx="16">
                  <c:v>72.099999999999994</c:v>
                </c:pt>
                <c:pt idx="24">
                  <c:v>73.3</c:v>
                </c:pt>
                <c:pt idx="32">
                  <c:v>75.400000000000006</c:v>
                </c:pt>
              </c:numCache>
            </c:numRef>
          </c:xVal>
          <c:yVal>
            <c:numRef>
              <c:f>公会計指標分析・財政指標組合せ分析表!$BP$51:$DC$51</c:f>
              <c:numCache>
                <c:formatCode>#,##0.0;"▲ "#,##0.0</c:formatCode>
                <c:ptCount val="40"/>
                <c:pt idx="0">
                  <c:v>132.19999999999999</c:v>
                </c:pt>
                <c:pt idx="8">
                  <c:v>138.6</c:v>
                </c:pt>
                <c:pt idx="16">
                  <c:v>127.7</c:v>
                </c:pt>
                <c:pt idx="24">
                  <c:v>75.7</c:v>
                </c:pt>
                <c:pt idx="32">
                  <c:v>2.2000000000000002</c:v>
                </c:pt>
              </c:numCache>
            </c:numRef>
          </c:yVal>
          <c:smooth val="0"/>
          <c:extLst>
            <c:ext xmlns:c16="http://schemas.microsoft.com/office/drawing/2014/chart" uri="{C3380CC4-5D6E-409C-BE32-E72D297353CC}">
              <c16:uniqueId val="{00000009-18FB-4E4E-9032-969CEA7983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{98A66C8A-40F5-4371-B319-E699644638F5}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8FB-4E4E-9032-969CEA7983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{8A53B06F-E99C-4152-AD82-035C086C9E11}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FB-4E4E-9032-969CEA7983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{E6657E00-F8B8-4CA3-964F-88AD7A06FA5D}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FB-4E4E-9032-969CEA7983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{1E6CD3B8-5A53-431A-A7A6-572DF174CD41}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FB-4E4E-9032-969CEA7983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{73F1BDAD-0FB6-4B19-AF8B-473A7F9FED71}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FB-4E4E-9032-969CEA798302}"/>
                </c:ext>
              </c:extLst>
            </c:dLbl>
            <c:dLbl>
              <c:idx val="8"/>
              <c:layout>
                <c:manualLayout>
                  <c:x val="-4.430329058819733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{CEDE626C-78BB-4494-9450-055AFC8530F2}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8FB-4E4E-9032-969CEA798302}"/>
                </c:ext>
              </c:extLst>
            </c:dLbl>
            <c:dLbl>
              <c:idx val="16"/>
              <c:layout>
                <c:manualLayout>
                  <c:x val="-1.9857660531609266E-2"/>
                  <c:y val="-0.10724543004421558"/>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{66B07527-FD55-4086-B28F-A51C1628458C}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8FB-4E4E-9032-969CEA798302}"/>
                </c:ext>
              </c:extLst>
            </c:dLbl>
            <c:dLbl>
              <c:idx val="24"/>
              <c:layout>
                <c:manualLayout>
                  <c:x val="-3.2015750650234161E-2"/>
                  <c:y val="-3.048715289951836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{F28AD62A-3333-4EFD-BDB4-11647072F59F}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8FB-4E4E-9032-969CEA798302}"/>
                </c:ext>
              </c:extLst>
            </c:dLbl>
            <c:dLbl>
              <c:idx val="32"/>
              <c:layout>
                <c:manualLayout>
                  <c:x val="-3.2015750650234161E-2"/>
                  <c:y val="-5.648365529679358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{C35467EC-EF83-4D44-A577-103AD35D23C4}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8FB-4E4E-9032-969CEA7983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18FB-4E4E-9032-969CEA79830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{C37B1B4E-78D4-421C-93DF-57EC1B717F59}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AF8-4F90-B4DF-ABB081A2E5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{73535F1D-C9B4-41CC-BDDC-E6DDB5795291}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F8-4F90-B4DF-ABB081A2E5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{DF6F8FA2-BD74-49A1-A163-76476FA5F4FB}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F8-4F90-B4DF-ABB081A2E5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{A1A0C066-F976-4F95-8886-C90C8B273353}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F8-4F90-B4DF-ABB081A2E5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{FCA9F5C4-94B9-4EBE-BBE9-95F5C0435501}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F8-4F90-B4DF-ABB081A2E50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{0DA4377B-AEDD-4598-8837-07F6FEE18A10}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AF8-4F90-B4DF-ABB081A2E50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{BF1D27F7-0FD6-495A-ABEF-8975D9D76ED0}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AF8-4F90-B4DF-ABB081A2E5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{53EA99EF-B79C-4C9A-BB04-589271C14546}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AF8-4F90-B4DF-ABB081A2E50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{328380BD-9519-41D5-93CF-3E9C86B0B17C}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AF8-4F90-B4DF-ABB081A2E5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14</c:v>
                </c:pt>
                <c:pt idx="16">
                  <c:v>15</c:v>
                </c:pt>
                <c:pt idx="24">
                  <c:v>16.399999999999999</c:v>
                </c:pt>
                <c:pt idx="32">
                  <c:v>15.7</c:v>
                </c:pt>
              </c:numCache>
            </c:numRef>
          </c:xVal>
          <c:yVal>
            <c:numRef>
              <c:f>公会計指標分析・財政指標組合せ分析表!$BP$73:$DC$73</c:f>
              <c:numCache>
                <c:formatCode>#,##0.0;"▲ "#,##0.0</c:formatCode>
                <c:ptCount val="40"/>
                <c:pt idx="0">
                  <c:v>132.19999999999999</c:v>
                </c:pt>
                <c:pt idx="8">
                  <c:v>138.6</c:v>
                </c:pt>
                <c:pt idx="16">
                  <c:v>127.7</c:v>
                </c:pt>
                <c:pt idx="24">
                  <c:v>75.7</c:v>
                </c:pt>
                <c:pt idx="32">
                  <c:v>2.2000000000000002</c:v>
                </c:pt>
              </c:numCache>
            </c:numRef>
          </c:yVal>
          <c:smooth val="0"/>
          <c:extLst>
            <c:ext xmlns:c16="http://schemas.microsoft.com/office/drawing/2014/chart" uri="{C3380CC4-5D6E-409C-BE32-E72D297353CC}">
              <c16:uniqueId val="{00000009-3AF8-4F90-B4DF-ABB081A2E5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5069453054161526E-5"/>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{F90906D2-B0E7-40C5-B276-2045443E7BA9}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AF8-4F90-B4DF-ABB081A2E5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{51B0B7EE-82DC-49D6-B57F-48AF938F30C1}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F8-4F90-B4DF-ABB081A2E5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{2A9470AF-6E1A-4776-80B4-5BF0400503B2}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F8-4F90-B4DF-ABB081A2E5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{104AF884-ED88-4F0C-BC70-FD99B605A903}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F8-4F90-B4DF-ABB081A2E5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{747D7040-CD2F-4A8B-92FD-F8D2009108A9}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F8-4F90-B4DF-ABB081A2E507}"/>
                </c:ext>
              </c:extLst>
            </c:dLbl>
            <c:dLbl>
              <c:idx val="8"/>
              <c:layout>
                <c:manualLayout>
                  <c:x val="0"/>
                  <c:y val="2.624122632469050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{87F6AFB2-6960-408C-9615-2AADA120A0FB}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AF8-4F90-B4DF-ABB081A2E507}"/>
                </c:ext>
              </c:extLst>
            </c:dLbl>
            <c:dLbl>
              <c:idx val="16"/>
              <c:layout>
                <c:manualLayout>
                  <c:x val="0"/>
                  <c:y val="-3.126962881882203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{88061329-4A3E-45BE-81C7-8F9DEE976CC8}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AF8-4F90-B4DF-ABB081A2E507}"/>
                </c:ext>
              </c:extLst>
            </c:dLbl>
            <c:dLbl>
              <c:idx val="24"/>
              <c:layout>
                <c:manualLayout>
                  <c:x val="0"/>
                  <c:y val="5.0135042848619806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{2799C717-C76B-4804-AB89-C711CD25ACFF}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AF8-4F90-B4DF-ABB081A2E50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{4C01967C-356A-4C42-9672-9707BED2AFC6}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AF8-4F90-B4DF-ABB081A2E5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3AF8-4F90-B4DF-ABB081A2E507}"/>
            </c:ext>
          </c:extLst>
        </c:ser>
        <c:dLbls>
          <c:showLegendKey val="0"/>
          <c:showVal val="1"/>
          <c:showCatName val="0"/>
          <c:showSerName val="0"/>
          <c:showPercent val="0"/>
          <c:showBubbleSize val="0"/>
        </c:dLbls>
        <c:axId val="84219776"/>
        <c:axId val="84234240"/>
      </c:scatterChart>
      <c:valAx>
        <c:axId val="84219776"/>
        <c:scaling>
          <c:orientation val="maxMin"/>
          <c:max val="17"/>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実質公債費比率（分子）構造で大きなウェイトを占めている元利償還金であるが、これは平成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年度にかけて建設した摩周厚生病院への補助、学校建設、公営住宅建替事業等によるものである。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年度に「公債費負担適正化計画」を策定し、新規発行起債の抑制や普通建設事業の規模縮小、財政上有利な起債の選択により数値は近年改善してきていたが、平成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年度に実施した摩周観光交流館整備事業や弟子屈中学校改築事業による影響により平成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年度は再び悪化した。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年度からの老人ホーム移転改築事業の償還開始により、元利償還金及び実質公債費比率の高止まりの状況が続く。</a:t>
          </a:r>
          <a:endParaRPr lang="ja-JP" altLang="ja-JP" sz="1400">
            <a:effectLst/>
          </a:endParaRPr>
        </a:p>
        <a:p>
          <a:r>
            <a:rPr kumimoji="1" lang="ja-JP" altLang="ja-JP" sz="1100">
              <a:solidFill>
                <a:schemeClr val="dk1"/>
              </a:solidFill>
              <a:effectLst/>
              <a:latin typeface="+mn-lt"/>
              <a:ea typeface="+mn-ea"/>
              <a:cs typeface="+mn-cs"/>
            </a:rPr>
            <a:t>今後も各事業の元金償還も開始するが起債額の抑制といった財政規律に則り比率の改善に努めていく。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年度実施の老人ホーム移転改築事業の起債償還が始まる平成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年度から、過疎対策事業債の普通交付税措置額分以外</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百万円）を目標に積立を実施しているところ。地方債の償還開始とともに見合い額を繰入する予定である。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将来負担比率（分子）構造で大きなウェイトを占めている「一般会計等に係る地方債現在高」であるが、これは平成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年以降は摩周観光交流館整備事業、弟子屈中学校改築事業などに係るものである。平成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年度には老人ホーム改築事業の実施により大幅に増加しているが、財政上有利な起債の選択により「基準財政需要額算入見込額」も増加している。</a:t>
          </a:r>
          <a:endParaRPr lang="ja-JP" altLang="ja-JP" sz="1400">
            <a:effectLst/>
          </a:endParaRPr>
        </a:p>
        <a:p>
          <a:r>
            <a:rPr kumimoji="1" lang="ja-JP" altLang="ja-JP" sz="1100">
              <a:solidFill>
                <a:schemeClr val="dk1"/>
              </a:solidFill>
              <a:effectLst/>
              <a:latin typeface="+mn-lt"/>
              <a:ea typeface="+mn-ea"/>
              <a:cs typeface="+mn-cs"/>
            </a:rPr>
            <a:t>今後は公営住宅建替事業等により比率が上昇することが考えられる。</a:t>
          </a:r>
          <a:endParaRPr lang="ja-JP" altLang="ja-JP" sz="1400">
            <a:effectLst/>
          </a:endParaRPr>
        </a:p>
        <a:p>
          <a:r>
            <a:rPr kumimoji="1" lang="ja-JP" altLang="ja-JP" sz="1100">
              <a:solidFill>
                <a:schemeClr val="dk1"/>
              </a:solidFill>
              <a:effectLst/>
              <a:latin typeface="+mn-lt"/>
              <a:ea typeface="+mn-ea"/>
              <a:cs typeface="+mn-cs"/>
            </a:rPr>
            <a:t>「充当可能特定財源等」においては計画的な基金への積立、財政上有利な起債の選択により増加させ、将来負担額、比率の減少に努める。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北海道弟子屈町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・景気の動向による法人関係税等の変動による増（財政調整基金）</a:t>
          </a:r>
          <a:endParaRPr lang="ja-JP" altLang="ja-JP" sz="1300">
            <a:effectLst/>
          </a:endParaRPr>
        </a:p>
        <a:p>
          <a:r>
            <a:rPr kumimoji="1" lang="ja-JP" altLang="ja-JP" sz="1300">
              <a:solidFill>
                <a:schemeClr val="dk1"/>
              </a:solidFill>
              <a:effectLst/>
              <a:latin typeface="+mn-lt"/>
              <a:ea typeface="+mn-ea"/>
              <a:cs typeface="+mn-cs"/>
            </a:rPr>
            <a:t>・国庫補助事業等における交付金増減に伴う事業量の変動による増（財政調整基金）</a:t>
          </a:r>
          <a:endParaRPr lang="ja-JP" altLang="ja-JP" sz="1300">
            <a:effectLst/>
          </a:endParaRPr>
        </a:p>
        <a:p>
          <a:r>
            <a:rPr kumimoji="1" lang="ja-JP" altLang="ja-JP" sz="1300">
              <a:solidFill>
                <a:schemeClr val="dk1"/>
              </a:solidFill>
              <a:effectLst/>
              <a:latin typeface="+mn-lt"/>
              <a:ea typeface="+mn-ea"/>
              <a:cs typeface="+mn-cs"/>
            </a:rPr>
            <a:t>・ふるさと納税の増収による増（まちづくり応援基金　その他特定目的基金）</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平成３０年度より償還開始した老人ホーム建設事業を皮切りに、数年間は実質公債費比率の高止まりが想定され基金の取り崩しも視野にいれた厳しい財政運営が想定される。また町内の各種公共施設の老朽化に伴った維持補修や更新費用にも対応できるように、町として適切な規模の基金残高水準まで計画的な積立を行う。</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・まちづくり応援基金～魅力あるまちづくりを推進して町民や寄付者が思い描くまちの将来像を実現することを目的とするもの</a:t>
          </a:r>
          <a:endParaRPr lang="ja-JP" altLang="ja-JP" sz="1300">
            <a:effectLst/>
          </a:endParaRPr>
        </a:p>
        <a:p>
          <a:r>
            <a:rPr kumimoji="1" lang="ja-JP" altLang="ja-JP" sz="1300">
              <a:solidFill>
                <a:schemeClr val="dk1"/>
              </a:solidFill>
              <a:effectLst/>
              <a:latin typeface="+mn-lt"/>
              <a:ea typeface="+mn-ea"/>
              <a:cs typeface="+mn-cs"/>
            </a:rPr>
            <a:t>・社会福祉整備基金～児童、母子、老人及び心身障害者等の福祉に関する施設の建設、営繕並びに福祉施策の実施に要するもの</a:t>
          </a:r>
          <a:endParaRPr lang="ja-JP" altLang="ja-JP" sz="1300">
            <a:effectLst/>
          </a:endParaRPr>
        </a:p>
        <a:p>
          <a:r>
            <a:rPr kumimoji="1" lang="ja-JP" altLang="ja-JP" sz="1300">
              <a:solidFill>
                <a:schemeClr val="dk1"/>
              </a:solidFill>
              <a:effectLst/>
              <a:latin typeface="+mn-lt"/>
              <a:ea typeface="+mn-ea"/>
              <a:cs typeface="+mn-cs"/>
            </a:rPr>
            <a:t>・森林環境譲与税基金～間伐や人材育成、担い手の確保、木材利用の促進や普及啓発等の森林整備やその促進に要するもの</a:t>
          </a:r>
          <a:endParaRPr lang="ja-JP" altLang="ja-JP" sz="1300">
            <a:effectLst/>
          </a:endParaRPr>
        </a:p>
        <a:p>
          <a:r>
            <a:rPr kumimoji="1" lang="ja-JP" altLang="ja-JP" sz="1300">
              <a:solidFill>
                <a:schemeClr val="dk1"/>
              </a:solidFill>
              <a:effectLst/>
              <a:latin typeface="+mn-lt"/>
              <a:ea typeface="+mn-ea"/>
              <a:cs typeface="+mn-cs"/>
            </a:rPr>
            <a:t>・地域産業振興基金～観光や商工、農業、町の特性を活かした産業に関する施設の建設及び整備、企業の育成、雇用の確保など産業振興に要するもの</a:t>
          </a:r>
          <a:endParaRPr lang="ja-JP" altLang="ja-JP" sz="1300">
            <a:effectLst/>
          </a:endParaRPr>
        </a:p>
        <a:p>
          <a:r>
            <a:rPr kumimoji="1" lang="ja-JP" altLang="ja-JP" sz="1300">
              <a:solidFill>
                <a:schemeClr val="dk1"/>
              </a:solidFill>
              <a:effectLst/>
              <a:latin typeface="+mn-lt"/>
              <a:ea typeface="+mn-ea"/>
              <a:cs typeface="+mn-cs"/>
            </a:rPr>
            <a:t>・環境にやさしい町づくり基金～</a:t>
          </a:r>
          <a:r>
            <a:rPr lang="ja-JP" altLang="ja-JP" sz="1300">
              <a:solidFill>
                <a:schemeClr val="dk1"/>
              </a:solidFill>
              <a:effectLst/>
              <a:latin typeface="+mn-lt"/>
              <a:ea typeface="+mn-ea"/>
              <a:cs typeface="+mn-cs"/>
            </a:rPr>
            <a:t>摩周湖、屈斜路湖及びその他自然資源の環境保全に要するもの</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・その他特定目的基金については、各種施策実行のため定期的な繰入を行っている状況であり、ふるさと納税分に対応するために創設したまちづくり応援基金において、令和３年度も堅調を維持し約</a:t>
          </a:r>
          <a:r>
            <a:rPr kumimoji="1" lang="en-US" altLang="ja-JP" sz="1300">
              <a:solidFill>
                <a:schemeClr val="dk1"/>
              </a:solidFill>
              <a:effectLst/>
              <a:latin typeface="+mn-lt"/>
              <a:ea typeface="+mn-ea"/>
              <a:cs typeface="+mn-cs"/>
            </a:rPr>
            <a:t>2,528</a:t>
          </a:r>
          <a:r>
            <a:rPr kumimoji="1" lang="ja-JP" altLang="ja-JP" sz="1300">
              <a:solidFill>
                <a:schemeClr val="dk1"/>
              </a:solidFill>
              <a:effectLst/>
              <a:latin typeface="+mn-lt"/>
              <a:ea typeface="+mn-ea"/>
              <a:cs typeface="+mn-cs"/>
            </a:rPr>
            <a:t>百万の積み立てを実施した。</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・まちづくり応援基金を有効に活用して各種施策を実施するため、当該基金の増加を目指す。</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平成３０年度より償還開始した老人ホーム建設事業を皮切りに、数年間は実質公債費比率の高止まりが想定され基金の取り崩しも視野にいれた厳しい財政運営が想定される。また町内の各種公共施設の老朽化に伴った維持補修や更新費用にも対応できるように、町として適切な規模の基金残高水準まで計画的な積立を行う。</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・財政調整基金の残高は、災害への備え等のため標準財政規模の１０％程度を目標に令和７年度末までに</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億円程度を積み立てることとしている。</a:t>
          </a:r>
          <a:endParaRPr lang="ja-JP" altLang="ja-JP" sz="13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・繰入実績なし</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・平成３０年度から始まった養護老人ホーム建設事業（過疎対策事業債）の償還に備えて、毎年度</a:t>
          </a:r>
          <a:r>
            <a:rPr kumimoji="1" lang="en-US" altLang="ja-JP" sz="1300">
              <a:solidFill>
                <a:schemeClr val="dk1"/>
              </a:solidFill>
              <a:effectLst/>
              <a:latin typeface="+mn-lt"/>
              <a:ea typeface="+mn-ea"/>
              <a:cs typeface="+mn-cs"/>
            </a:rPr>
            <a:t>8,000</a:t>
          </a:r>
          <a:r>
            <a:rPr kumimoji="1" lang="ja-JP" altLang="ja-JP" sz="1300">
              <a:solidFill>
                <a:schemeClr val="dk1"/>
              </a:solidFill>
              <a:effectLst/>
              <a:latin typeface="+mn-lt"/>
              <a:ea typeface="+mn-ea"/>
              <a:cs typeface="+mn-cs"/>
            </a:rPr>
            <a:t>万円程度の取り崩しを予定している。</a:t>
          </a:r>
          <a:endParaRPr lang="ja-JP" altLang="ja-JP" sz="1300">
            <a:effectLst/>
          </a:endParaRPr>
        </a:p>
        <a:p>
          <a:r>
            <a:rPr kumimoji="1" lang="ja-JP" altLang="ja-JP" sz="1300">
              <a:solidFill>
                <a:schemeClr val="dk1"/>
              </a:solidFill>
              <a:effectLst/>
              <a:latin typeface="+mn-lt"/>
              <a:ea typeface="+mn-ea"/>
              <a:cs typeface="+mn-cs"/>
            </a:rPr>
            <a:t>・今後も決算剰余金が発生した場合は減債基金へ積立て償還への備えとする。</a:t>
          </a:r>
          <a:endParaRPr lang="ja-JP" altLang="ja-JP" sz="13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778587B-C682-45D9-937F-583C048FD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E93BB3D-9714-4BC9-9E73-C4B5C2B54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90DAA22-9A8F-406B-944F-FAFC8787FBF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D41E088-DD16-4200-B3C8-7A0E818B5E9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8E35672-1D46-4CD3-A10D-6EDCF4E44DA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E56224D-9CE9-4B66-B2F5-D5289D46F13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A5CBAFA-AF0C-45C7-A347-010F522857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EE8706F-B733-485B-BFF2-88FBDA1E37C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DD80C9B-9DC2-4402-8E0F-57FAD322897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0A64E4F-7CEE-4A46-80EB-49A357572C5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F7EE25D-BEFE-46E2-B4B8-4E56DFC0606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FA2DB26-CBD9-4F60-9EED-1643092B6E7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6,840
6,757
774.33
15,952,352
15,766,690
124,035
5,116,273
9,689,052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B8116C1-BCAA-4666-A147-FC5C031C25B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3EEC1BD-F979-4F70-AE1D-8836265D8D7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1FA1304-5ED6-4BD7-8B16-B171C7EBA64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2745BF5-3FA0-483B-9EA3-494196F24D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B785ACD-6D03-4F96-B0A1-7907B92E713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0065D4C-E594-450D-9E16-2879F3D742B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26AA77B-FD6A-4431-A734-5114593C55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496FAB8-1733-4FDD-A33A-29586F7BEA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A73F3D7-24D7-431A-8849-35D85538E89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A821B38-5883-4ED1-8F20-53C1F0A6B52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ACCEBC5-6034-47F1-932D-344067E990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9B0C6A0-F211-437E-9E83-84640DC532A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54E3026-F295-4D42-9553-D01D9F9E7DE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D8764D5-4F76-4E23-9FF6-7A32A85BA7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6B6599C-1D94-4654-816C-8EBA8A8610D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CFD9F54-F578-4CF4-89CA-DB92BD51780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93EACDD-4587-4174-8E53-F0CC657987B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DEA8AA7-8603-420A-9E74-1B79420CDEF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F434342-C3D4-4F71-BA98-F5C37138ED5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24B9D02-28D1-41F2-9E5C-EDCDB6B0C2A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EE9D860-1EF0-4533-874D-1287E126C1E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6E6FC95-B222-4938-8E32-567D677103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8923FF0-F2BD-4B40-885A-C274268C062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8E3EC25-D98C-4128-A913-A2CB27782CF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4E9005A-8BDF-40B0-B692-874F07C8951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02C2843-835B-4B9A-B105-4A1A9BDF171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D09DDA3-C61B-4DC1-B32F-7429BD38A07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FC2E4B4-478C-4B94-98BC-3A4C555A56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A4737F8-23FA-497E-A587-0D202A929FA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759EFAE-91F5-4A87-A99A-842C33849A0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B53E43E-F080-4E4A-A380-CE263B7AF1F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45948E6-79CE-4233-AA76-494A44EEA90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21B9F18-BD4A-4F17-9C68-122740E0755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33EB18B-999C-466D-8BE5-15768ED8139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65F74C5-CC0F-4815-B7E8-CB7CE55377E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公共施設等総合管理計画に基づき、計画的な施設更新を実施しているが、当町の財政状況などを勘案すると類似団体に比べ、スローペースであり全国平均・北海道平均を上回っている結果となった。</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9154F45-3F25-43F6-958D-4E12B18495D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B1DD5A7-AC62-4B81-B992-79EF527352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CFB3726-A3F3-446F-8AD2-4C36A8FB917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DD119EE6-8057-42B3-91DB-4F9B9DB4A87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1BC9F8F0-721D-4CD7-BD81-C48D7B557C4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D7169465-9412-44E6-8471-C2DEC111B35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BB5C143-A981-42E1-84C1-111A8F091DC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F1C29735-3288-4AA8-B5B3-7E24D70962C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B46BBF5-DEE0-415A-80CB-D12BEB5D7C5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41469D58-1A90-480D-A738-5783D67CA5D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FDEFCFC-A2CB-437E-A90E-DD3BF426770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DD070EF-BC93-4810-B8D3-6FC63F1BCF1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845D42F-A92A-4B0F-B66A-1BD256F0062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548E0357-C301-45EA-AECD-66826413FE4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9C14C79-FBD7-407D-ABD3-ABAB5740A74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170648D-48B2-4D0F-9547-E22655D229D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BAE1377-F136-4271-BA1B-05A2755F299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2E72C6F-592F-46D7-8DD6-20893DEBE1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5A909C4A-2FF6-407D-8C2B-4B9EE6A3F3B3}"/>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8D35D808-FFED-42F3-A067-DEEA9F08009A}"/>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C789217F-696A-43F5-A84E-82288BC659DA}"/>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6C998346-DF6F-47E6-AB9F-71830907E8B6}"/>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0B8B00BC-19FC-453D-AF68-98C1EE861B13}"/>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ED9BE551-A430-4E13-9F3F-7FE401092B5A}"/>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ED0A50C-03CA-4313-825F-F2FD8C9BA2AD}"/>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F8B082A2-E924-498D-8EBE-68465D267803}"/>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D4B8A4A7-EF63-4CA4-88FC-CC44B0DC738F}"/>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63C2B9D8-9C61-45B4-8902-0E9E0684AB09}"/>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2DCFC1B1-D9A0-4DF4-9E11-2B42FA0CC051}"/>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391B147-BD88-44C6-854E-72C3DAB4556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C2B264C-135E-4DC4-93C7-AAF1A66D785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E6E1F34-38E0-4830-A314-E40F05E21EE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9C4702B-4228-4F93-A48C-A5950B8AD10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929F54B-58DB-462F-A1F6-CDBF6F3B004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10069</xdr:rowOff>
    </xdr:from>
    <xdr:to>
      <xdr:col>23</xdr:col>
      <xdr:colOff>136525</xdr:colOff>
      <xdr:row>34</xdr:row>
      <xdr:rowOff>111669</xdr:rowOff>
    </xdr:to>
    <xdr:sp macro="" textlink="">
      <xdr:nvSpPr>
        <xdr:cNvPr id="83" name="楕円 82">
          <a:extLst>
            <a:ext uri="{FF2B5EF4-FFF2-40B4-BE49-F238E27FC236}">
              <a16:creationId xmlns:a16="http://schemas.microsoft.com/office/drawing/2014/main" id="{EB01B861-424B-4AF8-858E-CD23EA7B4E08}"/>
            </a:ext>
          </a:extLst>
        </xdr:cNvPr>
        <xdr:cNvSpPr/>
      </xdr:nvSpPr>
      <xdr:spPr>
        <a:xfrm>
          <a:off x="47117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159946</xdr:rowOff>
    </xdr:from>
    <xdr:ext cx="405111" cy="259045"/>
    <xdr:sp macro="" textlink="">
      <xdr:nvSpPr>
        <xdr:cNvPr id="84" name="有形固定資産減価償却率該当値テキスト">
          <a:extLst>
            <a:ext uri="{FF2B5EF4-FFF2-40B4-BE49-F238E27FC236}">
              <a16:creationId xmlns:a16="http://schemas.microsoft.com/office/drawing/2014/main" id="{D0499AD8-3BE7-485F-B019-C009C28554A1}"/>
            </a:ext>
          </a:extLst>
        </xdr:cNvPr>
        <xdr:cNvSpPr txBox="1"/>
      </xdr:nvSpPr>
      <xdr:spPr>
        <a:xfrm>
          <a:off x="4813300" y="658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116749</xdr:rowOff>
    </xdr:from>
    <xdr:to>
      <xdr:col>19</xdr:col>
      <xdr:colOff>187325</xdr:colOff>
      <xdr:row>34</xdr:row>
      <xdr:rowOff>46899</xdr:rowOff>
    </xdr:to>
    <xdr:sp macro="" textlink="">
      <xdr:nvSpPr>
        <xdr:cNvPr id="85" name="楕円 84">
          <a:extLst>
            <a:ext uri="{FF2B5EF4-FFF2-40B4-BE49-F238E27FC236}">
              <a16:creationId xmlns:a16="http://schemas.microsoft.com/office/drawing/2014/main" id="{ABE6DC19-1EAD-4BB5-A77A-615A769F5B8D}"/>
            </a:ext>
          </a:extLst>
        </xdr:cNvPr>
        <xdr:cNvSpPr/>
      </xdr:nvSpPr>
      <xdr:spPr>
        <a:xfrm>
          <a:off x="4000500" y="65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167549</xdr:rowOff>
    </xdr:from>
    <xdr:to>
      <xdr:col>23</xdr:col>
      <xdr:colOff>85725</xdr:colOff>
      <xdr:row>34</xdr:row>
      <xdr:rowOff>60869</xdr:rowOff>
    </xdr:to>
    <xdr:cxnSp macro="">
      <xdr:nvCxnSpPr>
        <xdr:cNvPr id="86" name="直線コネクタ 85">
          <a:extLst>
            <a:ext uri="{FF2B5EF4-FFF2-40B4-BE49-F238E27FC236}">
              <a16:creationId xmlns:a16="http://schemas.microsoft.com/office/drawing/2014/main" id="{A43C9E09-CB5D-43FD-B907-99E9383D1831}"/>
            </a:ext>
          </a:extLst>
        </xdr:cNvPr>
        <xdr:cNvCxnSpPr/>
      </xdr:nvCxnSpPr>
      <xdr:spPr>
        <a:xfrm>
          <a:off x="4051300" y="659692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79738</xdr:rowOff>
    </xdr:from>
    <xdr:to>
      <xdr:col>15</xdr:col>
      <xdr:colOff>187325</xdr:colOff>
      <xdr:row>34</xdr:row>
      <xdr:rowOff>9888</xdr:rowOff>
    </xdr:to>
    <xdr:sp macro="" textlink="">
      <xdr:nvSpPr>
        <xdr:cNvPr id="87" name="楕円 86">
          <a:extLst>
            <a:ext uri="{FF2B5EF4-FFF2-40B4-BE49-F238E27FC236}">
              <a16:creationId xmlns:a16="http://schemas.microsoft.com/office/drawing/2014/main" id="{37E0DA17-CA89-436F-851E-E4D01811EA83}"/>
            </a:ext>
          </a:extLst>
        </xdr:cNvPr>
        <xdr:cNvSpPr/>
      </xdr:nvSpPr>
      <xdr:spPr>
        <a:xfrm>
          <a:off x="3238500" y="65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130538</xdr:rowOff>
    </xdr:from>
    <xdr:to>
      <xdr:col>19</xdr:col>
      <xdr:colOff>136525</xdr:colOff>
      <xdr:row>33</xdr:row>
      <xdr:rowOff>167549</xdr:rowOff>
    </xdr:to>
    <xdr:cxnSp macro="">
      <xdr:nvCxnSpPr>
        <xdr:cNvPr id="88" name="直線コネクタ 87">
          <a:extLst>
            <a:ext uri="{FF2B5EF4-FFF2-40B4-BE49-F238E27FC236}">
              <a16:creationId xmlns:a16="http://schemas.microsoft.com/office/drawing/2014/main" id="{1B986ADB-B2EC-47C4-84F8-25E5A5982E8E}"/>
            </a:ext>
          </a:extLst>
        </xdr:cNvPr>
        <xdr:cNvCxnSpPr/>
      </xdr:nvCxnSpPr>
      <xdr:spPr>
        <a:xfrm>
          <a:off x="3289300" y="655991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27305</xdr:rowOff>
    </xdr:from>
    <xdr:to>
      <xdr:col>11</xdr:col>
      <xdr:colOff>187325</xdr:colOff>
      <xdr:row>33</xdr:row>
      <xdr:rowOff>128905</xdr:rowOff>
    </xdr:to>
    <xdr:sp macro="" textlink="">
      <xdr:nvSpPr>
        <xdr:cNvPr id="89" name="楕円 88">
          <a:extLst>
            <a:ext uri="{FF2B5EF4-FFF2-40B4-BE49-F238E27FC236}">
              <a16:creationId xmlns:a16="http://schemas.microsoft.com/office/drawing/2014/main" id="{8F3D006B-E180-45A0-9E30-2FE6163AB93D}"/>
            </a:ext>
          </a:extLst>
        </xdr:cNvPr>
        <xdr:cNvSpPr/>
      </xdr:nvSpPr>
      <xdr:spPr>
        <a:xfrm>
          <a:off x="247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78105</xdr:rowOff>
    </xdr:from>
    <xdr:to>
      <xdr:col>15</xdr:col>
      <xdr:colOff>136525</xdr:colOff>
      <xdr:row>33</xdr:row>
      <xdr:rowOff>130538</xdr:rowOff>
    </xdr:to>
    <xdr:cxnSp macro="">
      <xdr:nvCxnSpPr>
        <xdr:cNvPr id="90" name="直線コネクタ 89">
          <a:extLst>
            <a:ext uri="{FF2B5EF4-FFF2-40B4-BE49-F238E27FC236}">
              <a16:creationId xmlns:a16="http://schemas.microsoft.com/office/drawing/2014/main" id="{E64D3EF5-69D7-4940-AC08-62D763D49BF7}"/>
            </a:ext>
          </a:extLst>
        </xdr:cNvPr>
        <xdr:cNvCxnSpPr/>
      </xdr:nvCxnSpPr>
      <xdr:spPr>
        <a:xfrm>
          <a:off x="2527300" y="650748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161744</xdr:rowOff>
    </xdr:from>
    <xdr:to>
      <xdr:col>7</xdr:col>
      <xdr:colOff>187325</xdr:colOff>
      <xdr:row>33</xdr:row>
      <xdr:rowOff>91894</xdr:rowOff>
    </xdr:to>
    <xdr:sp macro="" textlink="">
      <xdr:nvSpPr>
        <xdr:cNvPr id="91" name="楕円 90">
          <a:extLst>
            <a:ext uri="{FF2B5EF4-FFF2-40B4-BE49-F238E27FC236}">
              <a16:creationId xmlns:a16="http://schemas.microsoft.com/office/drawing/2014/main" id="{C4B672AA-D326-423C-B8A7-D37448C5F691}"/>
            </a:ext>
          </a:extLst>
        </xdr:cNvPr>
        <xdr:cNvSpPr/>
      </xdr:nvSpPr>
      <xdr:spPr>
        <a:xfrm>
          <a:off x="1714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41094</xdr:rowOff>
    </xdr:from>
    <xdr:to>
      <xdr:col>11</xdr:col>
      <xdr:colOff>136525</xdr:colOff>
      <xdr:row>33</xdr:row>
      <xdr:rowOff>78105</xdr:rowOff>
    </xdr:to>
    <xdr:cxnSp macro="">
      <xdr:nvCxnSpPr>
        <xdr:cNvPr id="92" name="直線コネクタ 91">
          <a:extLst>
            <a:ext uri="{FF2B5EF4-FFF2-40B4-BE49-F238E27FC236}">
              <a16:creationId xmlns:a16="http://schemas.microsoft.com/office/drawing/2014/main" id="{8D590B93-18FF-4B7E-B505-CFFBD512EDD1}"/>
            </a:ext>
          </a:extLst>
        </xdr:cNvPr>
        <xdr:cNvCxnSpPr/>
      </xdr:nvCxnSpPr>
      <xdr:spPr>
        <a:xfrm>
          <a:off x="1765300" y="647046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088FB7DE-1D2A-426C-8CC2-FFF041C90E3F}"/>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a:extLst>
            <a:ext uri="{FF2B5EF4-FFF2-40B4-BE49-F238E27FC236}">
              <a16:creationId xmlns:a16="http://schemas.microsoft.com/office/drawing/2014/main" id="{0173E9B1-559E-49D6-B9C7-C918BFCE432F}"/>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5" name="n_3aveValue有形固定資産減価償却率">
          <a:extLst>
            <a:ext uri="{FF2B5EF4-FFF2-40B4-BE49-F238E27FC236}">
              <a16:creationId xmlns:a16="http://schemas.microsoft.com/office/drawing/2014/main" id="{023D28FB-84AD-4571-B78E-6E39747A65E8}"/>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BFB453EC-8AF5-4FDB-94DF-D5304EE4EDE5}"/>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38026</xdr:rowOff>
    </xdr:from>
    <xdr:ext cx="405111" cy="259045"/>
    <xdr:sp macro="" textlink="">
      <xdr:nvSpPr>
        <xdr:cNvPr id="97" name="n_1mainValue有形固定資産減価償却率">
          <a:extLst>
            <a:ext uri="{FF2B5EF4-FFF2-40B4-BE49-F238E27FC236}">
              <a16:creationId xmlns:a16="http://schemas.microsoft.com/office/drawing/2014/main" id="{461A91C3-9B6F-4CF8-AA85-78BE844C1B75}"/>
            </a:ext>
          </a:extLst>
        </xdr:cNvPr>
        <xdr:cNvSpPr txBox="1"/>
      </xdr:nvSpPr>
      <xdr:spPr>
        <a:xfrm>
          <a:off x="3836044" y="663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1015</xdr:rowOff>
    </xdr:from>
    <xdr:ext cx="405111" cy="259045"/>
    <xdr:sp macro="" textlink="">
      <xdr:nvSpPr>
        <xdr:cNvPr id="98" name="n_2mainValue有形固定資産減価償却率">
          <a:extLst>
            <a:ext uri="{FF2B5EF4-FFF2-40B4-BE49-F238E27FC236}">
              <a16:creationId xmlns:a16="http://schemas.microsoft.com/office/drawing/2014/main" id="{B9244684-69D7-4C46-A033-B0BBBDEB5E0E}"/>
            </a:ext>
          </a:extLst>
        </xdr:cNvPr>
        <xdr:cNvSpPr txBox="1"/>
      </xdr:nvSpPr>
      <xdr:spPr>
        <a:xfrm>
          <a:off x="3086744" y="660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120032</xdr:rowOff>
    </xdr:from>
    <xdr:ext cx="405111" cy="259045"/>
    <xdr:sp macro="" textlink="">
      <xdr:nvSpPr>
        <xdr:cNvPr id="99" name="n_3mainValue有形固定資産減価償却率">
          <a:extLst>
            <a:ext uri="{FF2B5EF4-FFF2-40B4-BE49-F238E27FC236}">
              <a16:creationId xmlns:a16="http://schemas.microsoft.com/office/drawing/2014/main" id="{00291269-DC7F-4206-9165-C7FB934E616D}"/>
            </a:ext>
          </a:extLst>
        </xdr:cNvPr>
        <xdr:cNvSpPr txBox="1"/>
      </xdr:nvSpPr>
      <xdr:spPr>
        <a:xfrm>
          <a:off x="2324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83021</xdr:rowOff>
    </xdr:from>
    <xdr:ext cx="405111" cy="259045"/>
    <xdr:sp macro="" textlink="">
      <xdr:nvSpPr>
        <xdr:cNvPr id="100" name="n_4mainValue有形固定資産減価償却率">
          <a:extLst>
            <a:ext uri="{FF2B5EF4-FFF2-40B4-BE49-F238E27FC236}">
              <a16:creationId xmlns:a16="http://schemas.microsoft.com/office/drawing/2014/main" id="{F82AA574-156E-426F-9210-D8CFF4101521}"/>
            </a:ext>
          </a:extLst>
        </xdr:cNvPr>
        <xdr:cNvSpPr txBox="1"/>
      </xdr:nvSpPr>
      <xdr:spPr>
        <a:xfrm>
          <a:off x="1562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5515C9A3-2B32-4012-A019-0F05A97487C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36113E99-0E2C-4157-A925-B02022F3A92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85008A2-AE3F-41B0-8ECE-D2FD089D44E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5E29DAE-CAD8-4AD4-8A6C-19B7B40938F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3760D76-B9E7-48E6-819E-0274B76A52E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E868D12-8CE0-4372-A610-D51C8374661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993B0E6E-F754-469A-BACD-59EC1F84AF4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6513AE7-E968-413B-9E9B-8CC55926C9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C85B2C82-1A6F-4B9F-81CB-522FF3767D7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3E195310-EAC5-4C7A-A6FE-B65A8E33E7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4B4F1FF-490D-4927-A7A6-4CAA5A07C69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4BCFFF2-AC00-41A0-8F62-95B1E4D1891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E2B3CEF-2537-4798-81CC-031E4F6D737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間の町政改革の取組として、地方債の発行を抑制してきたことによる地方債残高の減少や、施策・事業の見直し等により、債務償還比率は全国平均・北海道平均を下回っている状況であるが、類似団体と比べ高い状況となっているため、引き続き適正な財政運営を行う。</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58BDF193-CDC0-4635-AA5E-792096C51C4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7085740-D87B-47FD-8F13-547507E66CC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F213476-9B53-4F3E-BA6D-B2EB8C8B06A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84C9090B-C5C2-405C-924C-00E1EDFFAC3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29ADAF8E-DB48-4B1F-88C5-2963B80AE59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3C6CF38-6D5B-4539-ACB7-3AB3BD85A09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FEFB951B-8082-4A82-A3AC-DFACBA7FDD5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4A3608F3-EE6A-4FF0-BDAF-C9C00D98545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3B70F7A1-138B-416A-A984-0772C8FAF49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D2839BF7-ACFC-44D4-A360-4214FFAFE24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DE2945D-B6EE-416D-BF11-AFA4D6D24B6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FE25DFEC-3EEC-43CA-8E32-1021C7B9BB3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E01AE07F-FBB3-4C32-B0BF-F4557652B75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4BE49F9D-1B43-4EE9-869A-7B71071C390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5D0EC9F3-D03B-4579-8E16-513CAAB210B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1C63D0C-B412-4EC7-9539-0CD1CC057E5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A1ED2A91-00F0-42B8-9CEA-10A38F7E8C2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01932BB0-2274-4C33-AAC9-E0277A2A93CC}"/>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846C5F65-2793-4633-AB67-C01232ABDA6D}"/>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1F95F26C-A4AF-43B1-96CD-F55591FD7BC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EAFBFA7D-99E8-4083-8988-1B257E6F18D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50EC3931-100D-47CF-AC56-11F1A7CFE49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B6953FB9-8D91-46F7-A08C-33F3F818B97F}"/>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947B33B7-0E24-4A09-A916-5F32080EE27E}"/>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9C99FF3A-3918-46BB-BACF-E9733E21151F}"/>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98CD991E-9CF4-446D-8CFA-69C927B75F64}"/>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2BE4F92B-5171-40C0-9761-2EF758B016EF}"/>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6F48044C-316C-415F-BCE7-8E0BDBF5A9BF}"/>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3EA1D0E-8723-4281-BC4B-CF85BC0D3FB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946419E-9F3D-431F-BF22-0CADCAEF36F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89AA667-C5E9-40DD-B9B5-3E5AA442888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29D7F19-B7E3-468E-B231-C50E7708FD4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4C4ECEB-599A-419E-973A-4796C933E8D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43044</xdr:rowOff>
    </xdr:from>
    <xdr:to>
      <xdr:col>76</xdr:col>
      <xdr:colOff>73025</xdr:colOff>
      <xdr:row>29</xdr:row>
      <xdr:rowOff>144644</xdr:rowOff>
    </xdr:to>
    <xdr:sp macro="" textlink="">
      <xdr:nvSpPr>
        <xdr:cNvPr id="147" name="楕円 146">
          <a:extLst>
            <a:ext uri="{FF2B5EF4-FFF2-40B4-BE49-F238E27FC236}">
              <a16:creationId xmlns:a16="http://schemas.microsoft.com/office/drawing/2014/main" id="{7A98C251-9C45-44EC-AD62-A418777C9CA6}"/>
            </a:ext>
          </a:extLst>
        </xdr:cNvPr>
        <xdr:cNvSpPr/>
      </xdr:nvSpPr>
      <xdr:spPr>
        <a:xfrm>
          <a:off x="14744700" y="57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21471</xdr:rowOff>
    </xdr:from>
    <xdr:ext cx="469744" cy="259045"/>
    <xdr:sp macro="" textlink="">
      <xdr:nvSpPr>
        <xdr:cNvPr id="148" name="債務償還比率該当値テキスト">
          <a:extLst>
            <a:ext uri="{FF2B5EF4-FFF2-40B4-BE49-F238E27FC236}">
              <a16:creationId xmlns:a16="http://schemas.microsoft.com/office/drawing/2014/main" id="{12340EEC-5BCF-450A-AC67-77F8CE653919}"/>
            </a:ext>
          </a:extLst>
        </xdr:cNvPr>
        <xdr:cNvSpPr txBox="1"/>
      </xdr:nvSpPr>
      <xdr:spPr>
        <a:xfrm>
          <a:off x="14846300" y="576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145787</xdr:rowOff>
    </xdr:from>
    <xdr:to>
      <xdr:col>72</xdr:col>
      <xdr:colOff>123825</xdr:colOff>
      <xdr:row>31</xdr:row>
      <xdr:rowOff>75937</xdr:rowOff>
    </xdr:to>
    <xdr:sp macro="" textlink="">
      <xdr:nvSpPr>
        <xdr:cNvPr id="149" name="楕円 148">
          <a:extLst>
            <a:ext uri="{FF2B5EF4-FFF2-40B4-BE49-F238E27FC236}">
              <a16:creationId xmlns:a16="http://schemas.microsoft.com/office/drawing/2014/main" id="{98072696-7173-406E-B7D3-F2B604327938}"/>
            </a:ext>
          </a:extLst>
        </xdr:cNvPr>
        <xdr:cNvSpPr/>
      </xdr:nvSpPr>
      <xdr:spPr>
        <a:xfrm>
          <a:off x="14033500" y="60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93844</xdr:rowOff>
    </xdr:from>
    <xdr:to>
      <xdr:col>76</xdr:col>
      <xdr:colOff>22225</xdr:colOff>
      <xdr:row>31</xdr:row>
      <xdr:rowOff>25137</xdr:rowOff>
    </xdr:to>
    <xdr:cxnSp macro="">
      <xdr:nvCxnSpPr>
        <xdr:cNvPr id="150" name="直線コネクタ 149">
          <a:extLst>
            <a:ext uri="{FF2B5EF4-FFF2-40B4-BE49-F238E27FC236}">
              <a16:creationId xmlns:a16="http://schemas.microsoft.com/office/drawing/2014/main" id="{899EA079-C431-4935-8985-2574B2D09D9D}"/>
            </a:ext>
          </a:extLst>
        </xdr:cNvPr>
        <xdr:cNvCxnSpPr/>
      </xdr:nvCxnSpPr>
      <xdr:spPr>
        <a:xfrm flipV="1">
          <a:off x="14084300" y="5837419"/>
          <a:ext cx="711200" cy="2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40531</xdr:rowOff>
    </xdr:from>
    <xdr:to>
      <xdr:col>68</xdr:col>
      <xdr:colOff>123825</xdr:colOff>
      <xdr:row>32</xdr:row>
      <xdr:rowOff>142131</xdr:rowOff>
    </xdr:to>
    <xdr:sp macro="" textlink="">
      <xdr:nvSpPr>
        <xdr:cNvPr id="151" name="楕円 150">
          <a:extLst>
            <a:ext uri="{FF2B5EF4-FFF2-40B4-BE49-F238E27FC236}">
              <a16:creationId xmlns:a16="http://schemas.microsoft.com/office/drawing/2014/main" id="{E71E9025-6CFC-488E-B884-E0CA1AF2D22C}"/>
            </a:ext>
          </a:extLst>
        </xdr:cNvPr>
        <xdr:cNvSpPr/>
      </xdr:nvSpPr>
      <xdr:spPr>
        <a:xfrm>
          <a:off x="13271500" y="62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25137</xdr:rowOff>
    </xdr:from>
    <xdr:to>
      <xdr:col>72</xdr:col>
      <xdr:colOff>73025</xdr:colOff>
      <xdr:row>32</xdr:row>
      <xdr:rowOff>91331</xdr:rowOff>
    </xdr:to>
    <xdr:cxnSp macro="">
      <xdr:nvCxnSpPr>
        <xdr:cNvPr id="152" name="直線コネクタ 151">
          <a:extLst>
            <a:ext uri="{FF2B5EF4-FFF2-40B4-BE49-F238E27FC236}">
              <a16:creationId xmlns:a16="http://schemas.microsoft.com/office/drawing/2014/main" id="{446B1481-36B6-4B3D-ABFC-B0A56048DB3F}"/>
            </a:ext>
          </a:extLst>
        </xdr:cNvPr>
        <xdr:cNvCxnSpPr/>
      </xdr:nvCxnSpPr>
      <xdr:spPr>
        <a:xfrm flipV="1">
          <a:off x="13322300" y="6111612"/>
          <a:ext cx="762000" cy="23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96048</xdr:rowOff>
    </xdr:from>
    <xdr:to>
      <xdr:col>64</xdr:col>
      <xdr:colOff>123825</xdr:colOff>
      <xdr:row>33</xdr:row>
      <xdr:rowOff>26198</xdr:rowOff>
    </xdr:to>
    <xdr:sp macro="" textlink="">
      <xdr:nvSpPr>
        <xdr:cNvPr id="153" name="楕円 152">
          <a:extLst>
            <a:ext uri="{FF2B5EF4-FFF2-40B4-BE49-F238E27FC236}">
              <a16:creationId xmlns:a16="http://schemas.microsoft.com/office/drawing/2014/main" id="{CF55ECB0-CDCE-48F8-B574-7D04B315ECB7}"/>
            </a:ext>
          </a:extLst>
        </xdr:cNvPr>
        <xdr:cNvSpPr/>
      </xdr:nvSpPr>
      <xdr:spPr>
        <a:xfrm>
          <a:off x="12509500" y="63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91331</xdr:rowOff>
    </xdr:from>
    <xdr:to>
      <xdr:col>68</xdr:col>
      <xdr:colOff>73025</xdr:colOff>
      <xdr:row>32</xdr:row>
      <xdr:rowOff>146848</xdr:rowOff>
    </xdr:to>
    <xdr:cxnSp macro="">
      <xdr:nvCxnSpPr>
        <xdr:cNvPr id="154" name="直線コネクタ 153">
          <a:extLst>
            <a:ext uri="{FF2B5EF4-FFF2-40B4-BE49-F238E27FC236}">
              <a16:creationId xmlns:a16="http://schemas.microsoft.com/office/drawing/2014/main" id="{E1EBDFFF-FDE4-4017-8621-7743F7F8877E}"/>
            </a:ext>
          </a:extLst>
        </xdr:cNvPr>
        <xdr:cNvCxnSpPr/>
      </xdr:nvCxnSpPr>
      <xdr:spPr>
        <a:xfrm flipV="1">
          <a:off x="12560300" y="634925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32240</xdr:rowOff>
    </xdr:from>
    <xdr:to>
      <xdr:col>60</xdr:col>
      <xdr:colOff>123825</xdr:colOff>
      <xdr:row>33</xdr:row>
      <xdr:rowOff>133840</xdr:rowOff>
    </xdr:to>
    <xdr:sp macro="" textlink="">
      <xdr:nvSpPr>
        <xdr:cNvPr id="155" name="楕円 154">
          <a:extLst>
            <a:ext uri="{FF2B5EF4-FFF2-40B4-BE49-F238E27FC236}">
              <a16:creationId xmlns:a16="http://schemas.microsoft.com/office/drawing/2014/main" id="{40BFD8E9-FE59-4606-A70C-E6CF153014FA}"/>
            </a:ext>
          </a:extLst>
        </xdr:cNvPr>
        <xdr:cNvSpPr/>
      </xdr:nvSpPr>
      <xdr:spPr>
        <a:xfrm>
          <a:off x="11747500" y="64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146848</xdr:rowOff>
    </xdr:from>
    <xdr:to>
      <xdr:col>64</xdr:col>
      <xdr:colOff>73025</xdr:colOff>
      <xdr:row>33</xdr:row>
      <xdr:rowOff>83040</xdr:rowOff>
    </xdr:to>
    <xdr:cxnSp macro="">
      <xdr:nvCxnSpPr>
        <xdr:cNvPr id="156" name="直線コネクタ 155">
          <a:extLst>
            <a:ext uri="{FF2B5EF4-FFF2-40B4-BE49-F238E27FC236}">
              <a16:creationId xmlns:a16="http://schemas.microsoft.com/office/drawing/2014/main" id="{8F8793CF-22E6-47F6-89A8-76AD969CF0F9}"/>
            </a:ext>
          </a:extLst>
        </xdr:cNvPr>
        <xdr:cNvCxnSpPr/>
      </xdr:nvCxnSpPr>
      <xdr:spPr>
        <a:xfrm flipV="1">
          <a:off x="11798300" y="6404773"/>
          <a:ext cx="762000" cy="10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8614920E-9430-497A-B854-EAAA65FFC26D}"/>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F14031AD-8687-47FF-A667-EA4A33DA50D0}"/>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EE9E2AE9-39D0-4D61-9C84-A778593C54C8}"/>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A1540F10-5A42-4CF2-8C05-E79FC9254CDF}"/>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67064</xdr:rowOff>
    </xdr:from>
    <xdr:ext cx="469744" cy="259045"/>
    <xdr:sp macro="" textlink="">
      <xdr:nvSpPr>
        <xdr:cNvPr id="161" name="n_1mainValue債務償還比率">
          <a:extLst>
            <a:ext uri="{FF2B5EF4-FFF2-40B4-BE49-F238E27FC236}">
              <a16:creationId xmlns:a16="http://schemas.microsoft.com/office/drawing/2014/main" id="{13720738-EF17-4114-BAB0-49D84E6FB043}"/>
            </a:ext>
          </a:extLst>
        </xdr:cNvPr>
        <xdr:cNvSpPr txBox="1"/>
      </xdr:nvSpPr>
      <xdr:spPr>
        <a:xfrm>
          <a:off x="13836727" y="61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133258</xdr:rowOff>
    </xdr:from>
    <xdr:ext cx="469744" cy="259045"/>
    <xdr:sp macro="" textlink="">
      <xdr:nvSpPr>
        <xdr:cNvPr id="162" name="n_2mainValue債務償還比率">
          <a:extLst>
            <a:ext uri="{FF2B5EF4-FFF2-40B4-BE49-F238E27FC236}">
              <a16:creationId xmlns:a16="http://schemas.microsoft.com/office/drawing/2014/main" id="{0424CA79-D25E-4145-9E03-7BCA85AEAEF2}"/>
            </a:ext>
          </a:extLst>
        </xdr:cNvPr>
        <xdr:cNvSpPr txBox="1"/>
      </xdr:nvSpPr>
      <xdr:spPr>
        <a:xfrm>
          <a:off x="13087427" y="639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17325</xdr:rowOff>
    </xdr:from>
    <xdr:ext cx="469744" cy="259045"/>
    <xdr:sp macro="" textlink="">
      <xdr:nvSpPr>
        <xdr:cNvPr id="163" name="n_3mainValue債務償還比率">
          <a:extLst>
            <a:ext uri="{FF2B5EF4-FFF2-40B4-BE49-F238E27FC236}">
              <a16:creationId xmlns:a16="http://schemas.microsoft.com/office/drawing/2014/main" id="{057270D3-1C6C-4BDD-8A87-5FC2C3BB5D4F}"/>
            </a:ext>
          </a:extLst>
        </xdr:cNvPr>
        <xdr:cNvSpPr txBox="1"/>
      </xdr:nvSpPr>
      <xdr:spPr>
        <a:xfrm>
          <a:off x="12325427" y="644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124967</xdr:rowOff>
    </xdr:from>
    <xdr:ext cx="469744" cy="259045"/>
    <xdr:sp macro="" textlink="">
      <xdr:nvSpPr>
        <xdr:cNvPr id="164" name="n_4mainValue債務償還比率">
          <a:extLst>
            <a:ext uri="{FF2B5EF4-FFF2-40B4-BE49-F238E27FC236}">
              <a16:creationId xmlns:a16="http://schemas.microsoft.com/office/drawing/2014/main" id="{3BAF088E-A051-4040-818D-6AB00FDA7CF3}"/>
            </a:ext>
          </a:extLst>
        </xdr:cNvPr>
        <xdr:cNvSpPr txBox="1"/>
      </xdr:nvSpPr>
      <xdr:spPr>
        <a:xfrm>
          <a:off x="11563427" y="655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C1E9E18D-FCD2-481A-9308-2692A8396F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24F93C76-4FC5-49D1-B79C-9478084BA4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9936BAFD-EF2F-4470-8493-40D1113219D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5DD7FDBB-829A-4012-9C76-EC8FA8C8AB3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4857E69-0C4C-46DC-8A0A-7DAB836854D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2B468139-12E9-4C53-8973-BE8A97C732D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6896C5-F3DE-4223-B3EE-8DA862D238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7BBEEF-3971-41F8-B310-F09AFFAB28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09EA90-EA41-4CF3-83AA-6C8D753BBD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8A5D88-CDB7-4ABB-B8A1-F5A9AB9120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C5C784-A177-46B5-9813-6F3566CDC77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FAFAA0-4C2E-4D93-940B-AC37C01B709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BB012E-B4F7-43AC-B351-408E689B79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056EAC-ABA4-49A4-9B76-E19023095D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392238-CCFF-42EE-9B3C-F720A392D7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F19CC9-8EC2-4C7E-88A4-AB14BEBABC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6,840
6,757
774.33
15,952,352
15,766,690
124,035
5,116,273
9,689,052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14FCD2-6ADE-4934-BA83-5D9C9D8821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B2D747-9CEE-48C7-9823-1DD0263265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BB5A13-DCEF-4677-861C-321AC34F8D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4D5BBE-4057-41D4-B5F0-42638EE10D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0D1DC0-E821-4FED-ACF9-D235BB673A6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D43D8DA-DDA4-41C5-B6E5-E175BE2AF8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3B9B41-E163-4253-B488-EA3BE73AA5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0F6BE7-0B95-4237-8BF4-5E250B6481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45F8AB-07E9-4513-94BF-83ED94C0B2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6CD79F-8A9F-460B-8775-D436662CE7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CBB67B-492B-4318-93FF-B0F87F14B3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EEA4A8-48B8-4868-A0DF-28D53D9A2F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89BF70-7414-49BC-BD91-A457DAA957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9B0FF79-BAB4-4D19-B9A2-C8E9C7EC5A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3990BD-61E2-4755-9278-274271FFED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D398E9-B72E-43DB-B895-50E3E84720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7F91C7-F25D-4482-B44C-51C743CC46E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3F193E-5E4C-482E-9788-6566986C62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B4C818-D2EF-4150-8757-65F46507F0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8D2BB38-16FC-4397-B2B7-ED5C52E0FD3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DED141-9AB0-45EA-BD2B-86DC8E5231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2D0B45-9A73-4858-B6A4-028EF9C3C4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DA6E0E6-5951-48BB-973E-BA40602421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3B7107-1AEA-44F2-9596-453FBCCE7D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C5C456-B695-4FDD-8CE7-2475D9311A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517972-597A-4ACD-8519-53995E7B19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6548AB-7105-4AC5-AB50-2B7BD8DA0D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17A2DB-618C-48F8-857C-3E5505A85A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112583-5566-42D3-80AA-6C299AFD09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A740F1-0A6B-4C0C-BFBE-CE4470703CB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3C5D661-1E2B-47A3-9782-6DBC45A4597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E582C7-BF23-4BF8-887A-E8A35DD439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47487EA-E6FB-49A4-8197-BCC903F23AB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D229D21-A82C-4C35-84EC-6DC47DD67F5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47C7A3A-C12E-442B-9E7C-6941551B984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391F12D-73E2-4E0D-8E49-EA76BA34B59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B611201-BFCA-4084-80D7-1D375E4C2EC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7F9A6C4-720B-43E7-ABFC-B91049A2432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79B65C5-F4E6-4702-8BDC-480E92595EE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E778B07-2B6C-4DC7-99AB-040D1A7F32D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6411C88-B887-4ABD-BCAC-82237C1671E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3AA734C-6635-46AD-900E-9C585797C91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A149AED-3728-4C40-852E-E8D4C38E6A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A74F82F-E7D0-497E-A87F-CC28E24E8C9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1239706-746E-463C-A6A2-63938C73F0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FA426423-FB4A-47F3-9A71-25B16034B2D8}"/>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D67FFA72-523B-42A2-9672-DBD7396010B1}"/>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CEA1F339-BE70-40A6-BA0E-B115F9A17C71}"/>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C772E430-EAA1-4C62-B18E-0360FDF74A69}"/>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49D0C5BB-A49F-45EB-BEBF-E21199B844EB}"/>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006FF496-2125-4D91-A03C-5FE7886E5E51}"/>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83F6041C-CD3B-4D3E-9F08-7813EED553D2}"/>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D7D4B5C9-00E2-4364-A5B3-5734365899AE}"/>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4A81BDA9-97C4-4EB8-875F-8D32CA827C5F}"/>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91D1F18E-2468-4ABA-AC28-A88E0F4A253E}"/>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72B9201A-DA8F-4B25-8730-1722E099E4BA}"/>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DB84EC-42DB-47D4-A8EB-AB3DE22D78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3D55FA6-4895-4970-AC6C-D3533F9DE1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CDD40A0-2751-468F-BB74-C49AE781C4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2BC556B-9F30-4540-8EC0-0AB84566C9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FF2D33-8847-41AE-B6D4-383638B4E2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128270</xdr:rowOff>
    </xdr:from>
    <xdr:to>
      <xdr:col>24</xdr:col>
      <xdr:colOff>114300</xdr:colOff>
      <xdr:row>41</xdr:row>
      <xdr:rowOff>58420</xdr:rowOff>
    </xdr:to>
    <xdr:sp macro="" textlink="">
      <xdr:nvSpPr>
        <xdr:cNvPr id="73" name="楕円 72">
          <a:extLst>
            <a:ext uri="{FF2B5EF4-FFF2-40B4-BE49-F238E27FC236}">
              <a16:creationId xmlns:a16="http://schemas.microsoft.com/office/drawing/2014/main" id="{6AFA7D7A-2753-43EA-8724-52E76B476E7F}"/>
            </a:ext>
          </a:extLst>
        </xdr:cNvPr>
        <xdr:cNvSpPr/>
      </xdr:nvSpPr>
      <xdr:spPr>
        <a:xfrm>
          <a:off x="4584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106697</xdr:rowOff>
    </xdr:from>
    <xdr:ext cx="405111" cy="259045"/>
    <xdr:sp macro="" textlink="">
      <xdr:nvSpPr>
        <xdr:cNvPr id="74" name="【道路】&#10;有形固定資産減価償却率該当値テキスト">
          <a:extLst>
            <a:ext uri="{FF2B5EF4-FFF2-40B4-BE49-F238E27FC236}">
              <a16:creationId xmlns:a16="http://schemas.microsoft.com/office/drawing/2014/main" id="{35D34511-ABB3-4142-973F-ACEFE6C29AB6}"/>
            </a:ext>
          </a:extLst>
        </xdr:cNvPr>
        <xdr:cNvSpPr txBox="1"/>
      </xdr:nvSpPr>
      <xdr:spPr>
        <a:xfrm>
          <a:off x="4673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5" name="楕円 74">
          <a:extLst>
            <a:ext uri="{FF2B5EF4-FFF2-40B4-BE49-F238E27FC236}">
              <a16:creationId xmlns:a16="http://schemas.microsoft.com/office/drawing/2014/main" id="{2F4BE50C-1420-4489-A719-F821130A234E}"/>
            </a:ext>
          </a:extLst>
        </xdr:cNvPr>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xdr:rowOff>
    </xdr:from>
    <xdr:to>
      <xdr:col>24</xdr:col>
      <xdr:colOff>63500</xdr:colOff>
      <xdr:row>41</xdr:row>
      <xdr:rowOff>19050</xdr:rowOff>
    </xdr:to>
    <xdr:cxnSp macro="">
      <xdr:nvCxnSpPr>
        <xdr:cNvPr id="76" name="直線コネクタ 75">
          <a:extLst>
            <a:ext uri="{FF2B5EF4-FFF2-40B4-BE49-F238E27FC236}">
              <a16:creationId xmlns:a16="http://schemas.microsoft.com/office/drawing/2014/main" id="{E06CEAE9-5FFB-4785-A1EC-3DAB2451BBCD}"/>
            </a:ext>
          </a:extLst>
        </xdr:cNvPr>
        <xdr:cNvCxnSpPr/>
      </xdr:nvCxnSpPr>
      <xdr:spPr>
        <a:xfrm flipV="1">
          <a:off x="3797300" y="7037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145415</xdr:rowOff>
    </xdr:from>
    <xdr:to>
      <xdr:col>15</xdr:col>
      <xdr:colOff>101600</xdr:colOff>
      <xdr:row>41</xdr:row>
      <xdr:rowOff>75565</xdr:rowOff>
    </xdr:to>
    <xdr:sp macro="" textlink="">
      <xdr:nvSpPr>
        <xdr:cNvPr id="77" name="楕円 76">
          <a:extLst>
            <a:ext uri="{FF2B5EF4-FFF2-40B4-BE49-F238E27FC236}">
              <a16:creationId xmlns:a16="http://schemas.microsoft.com/office/drawing/2014/main" id="{12F44A70-7055-4534-A356-2A7CA8BE3C66}"/>
            </a:ext>
          </a:extLst>
        </xdr:cNvPr>
        <xdr:cNvSpPr/>
      </xdr:nvSpPr>
      <xdr:spPr>
        <a:xfrm>
          <a:off x="2857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19050</xdr:rowOff>
    </xdr:from>
    <xdr:to>
      <xdr:col>19</xdr:col>
      <xdr:colOff>177800</xdr:colOff>
      <xdr:row>41</xdr:row>
      <xdr:rowOff>24765</xdr:rowOff>
    </xdr:to>
    <xdr:cxnSp macro="">
      <xdr:nvCxnSpPr>
        <xdr:cNvPr id="78" name="直線コネクタ 77">
          <a:extLst>
            <a:ext uri="{FF2B5EF4-FFF2-40B4-BE49-F238E27FC236}">
              <a16:creationId xmlns:a16="http://schemas.microsoft.com/office/drawing/2014/main" id="{357F6AF5-3CEB-43C9-9809-643FB27228DB}"/>
            </a:ext>
          </a:extLst>
        </xdr:cNvPr>
        <xdr:cNvCxnSpPr/>
      </xdr:nvCxnSpPr>
      <xdr:spPr>
        <a:xfrm flipV="1">
          <a:off x="2908300" y="70485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139700</xdr:rowOff>
    </xdr:from>
    <xdr:to>
      <xdr:col>10</xdr:col>
      <xdr:colOff>165100</xdr:colOff>
      <xdr:row>41</xdr:row>
      <xdr:rowOff>69850</xdr:rowOff>
    </xdr:to>
    <xdr:sp macro="" textlink="">
      <xdr:nvSpPr>
        <xdr:cNvPr id="79" name="楕円 78">
          <a:extLst>
            <a:ext uri="{FF2B5EF4-FFF2-40B4-BE49-F238E27FC236}">
              <a16:creationId xmlns:a16="http://schemas.microsoft.com/office/drawing/2014/main" id="{DC18878D-7C90-4FD1-8FC7-AFB2588AFEBA}"/>
            </a:ext>
          </a:extLst>
        </xdr:cNvPr>
        <xdr:cNvSpPr/>
      </xdr:nvSpPr>
      <xdr:spPr>
        <a:xfrm>
          <a:off x="196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19050</xdr:rowOff>
    </xdr:from>
    <xdr:to>
      <xdr:col>15</xdr:col>
      <xdr:colOff>50800</xdr:colOff>
      <xdr:row>41</xdr:row>
      <xdr:rowOff>24765</xdr:rowOff>
    </xdr:to>
    <xdr:cxnSp macro="">
      <xdr:nvCxnSpPr>
        <xdr:cNvPr id="80" name="直線コネクタ 79">
          <a:extLst>
            <a:ext uri="{FF2B5EF4-FFF2-40B4-BE49-F238E27FC236}">
              <a16:creationId xmlns:a16="http://schemas.microsoft.com/office/drawing/2014/main" id="{BD265386-0F57-42D0-917B-663CDE02A6C2}"/>
            </a:ext>
          </a:extLst>
        </xdr:cNvPr>
        <xdr:cNvCxnSpPr/>
      </xdr:nvCxnSpPr>
      <xdr:spPr>
        <a:xfrm>
          <a:off x="2019300" y="70485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149225</xdr:rowOff>
    </xdr:from>
    <xdr:to>
      <xdr:col>6</xdr:col>
      <xdr:colOff>38100</xdr:colOff>
      <xdr:row>41</xdr:row>
      <xdr:rowOff>79375</xdr:rowOff>
    </xdr:to>
    <xdr:sp macro="" textlink="">
      <xdr:nvSpPr>
        <xdr:cNvPr id="81" name="楕円 80">
          <a:extLst>
            <a:ext uri="{FF2B5EF4-FFF2-40B4-BE49-F238E27FC236}">
              <a16:creationId xmlns:a16="http://schemas.microsoft.com/office/drawing/2014/main" id="{0285FF73-2B6B-42CC-8548-66900FE46699}"/>
            </a:ext>
          </a:extLst>
        </xdr:cNvPr>
        <xdr:cNvSpPr/>
      </xdr:nvSpPr>
      <xdr:spPr>
        <a:xfrm>
          <a:off x="1079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19050</xdr:rowOff>
    </xdr:from>
    <xdr:to>
      <xdr:col>10</xdr:col>
      <xdr:colOff>114300</xdr:colOff>
      <xdr:row>41</xdr:row>
      <xdr:rowOff>28575</xdr:rowOff>
    </xdr:to>
    <xdr:cxnSp macro="">
      <xdr:nvCxnSpPr>
        <xdr:cNvPr id="82" name="直線コネクタ 81">
          <a:extLst>
            <a:ext uri="{FF2B5EF4-FFF2-40B4-BE49-F238E27FC236}">
              <a16:creationId xmlns:a16="http://schemas.microsoft.com/office/drawing/2014/main" id="{090069A6-F761-43B1-965B-DC4BF58F283F}"/>
            </a:ext>
          </a:extLst>
        </xdr:cNvPr>
        <xdr:cNvCxnSpPr/>
      </xdr:nvCxnSpPr>
      <xdr:spPr>
        <a:xfrm flipV="1">
          <a:off x="1130300" y="7048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D5602FF9-A2CF-495A-9B1D-9DABF35435F4}"/>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39DEE98A-566A-43B1-9E33-A1E32B06A9FE}"/>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AD58F463-EEB7-4836-B7F4-782FD2CB290F}"/>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B29C4F6E-B797-496B-8EFA-7CEFDD330857}"/>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87" name="n_1mainValue【道路】&#10;有形固定資産減価償却率">
          <a:extLst>
            <a:ext uri="{FF2B5EF4-FFF2-40B4-BE49-F238E27FC236}">
              <a16:creationId xmlns:a16="http://schemas.microsoft.com/office/drawing/2014/main" id="{031D579D-EA7E-4EC5-A9D5-CDE6BFD238F9}"/>
            </a:ext>
          </a:extLst>
        </xdr:cNvPr>
        <xdr:cNvSpPr txBox="1"/>
      </xdr:nvSpPr>
      <xdr:spPr>
        <a:xfrm>
          <a:off x="3582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66692</xdr:rowOff>
    </xdr:from>
    <xdr:ext cx="405111" cy="259045"/>
    <xdr:sp macro="" textlink="">
      <xdr:nvSpPr>
        <xdr:cNvPr id="88" name="n_2mainValue【道路】&#10;有形固定資産減価償却率">
          <a:extLst>
            <a:ext uri="{FF2B5EF4-FFF2-40B4-BE49-F238E27FC236}">
              <a16:creationId xmlns:a16="http://schemas.microsoft.com/office/drawing/2014/main" id="{6EEBF181-7DED-4BDC-BD83-1BD790388A3E}"/>
            </a:ext>
          </a:extLst>
        </xdr:cNvPr>
        <xdr:cNvSpPr txBox="1"/>
      </xdr:nvSpPr>
      <xdr:spPr>
        <a:xfrm>
          <a:off x="2705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60977</xdr:rowOff>
    </xdr:from>
    <xdr:ext cx="405111" cy="259045"/>
    <xdr:sp macro="" textlink="">
      <xdr:nvSpPr>
        <xdr:cNvPr id="89" name="n_3mainValue【道路】&#10;有形固定資産減価償却率">
          <a:extLst>
            <a:ext uri="{FF2B5EF4-FFF2-40B4-BE49-F238E27FC236}">
              <a16:creationId xmlns:a16="http://schemas.microsoft.com/office/drawing/2014/main" id="{4DD3716D-B450-430C-9EB5-ED9146410BF4}"/>
            </a:ext>
          </a:extLst>
        </xdr:cNvPr>
        <xdr:cNvSpPr txBox="1"/>
      </xdr:nvSpPr>
      <xdr:spPr>
        <a:xfrm>
          <a:off x="1816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70502</xdr:rowOff>
    </xdr:from>
    <xdr:ext cx="405111" cy="259045"/>
    <xdr:sp macro="" textlink="">
      <xdr:nvSpPr>
        <xdr:cNvPr id="90" name="n_4mainValue【道路】&#10;有形固定資産減価償却率">
          <a:extLst>
            <a:ext uri="{FF2B5EF4-FFF2-40B4-BE49-F238E27FC236}">
              <a16:creationId xmlns:a16="http://schemas.microsoft.com/office/drawing/2014/main" id="{EACD595F-CA9D-44C3-9701-5E7A09F834D8}"/>
            </a:ext>
          </a:extLst>
        </xdr:cNvPr>
        <xdr:cNvSpPr txBox="1"/>
      </xdr:nvSpPr>
      <xdr:spPr>
        <a:xfrm>
          <a:off x="927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98BF352-1CAE-4B4F-A91D-31EFD10CBB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DB1FFCD-ABB2-4521-96D6-F38E4C4B39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3F957E5-2186-4FC0-AFD4-A8502B280CD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8250589-88A0-4E1F-8685-220D82411C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5BF2EC3-A7CA-4807-AD4B-5DDFA7FDDD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32C650C-EF1E-459F-B596-4674417F9B8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C07AAA4-275D-4A4F-AE4B-02B63FDB08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DBB0808-ED19-4BE8-A2D1-D4A971E945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45A69F7-FFAC-4D83-BF62-B7BC2DE93C9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CEEF9E6-B77D-4A9B-A941-4C36926587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4676255-E90F-49CE-A293-460346B39E9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50E5227-93EC-448A-AE11-0005E9E5858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2AF16EF-713E-45D3-81DD-579A0BC30A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75E6CFE-A0B3-451F-813F-F385C5A6ECD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5C0E534-D495-40F9-BDC2-AE82A5297E5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A4A27853-F21D-4609-81AD-A32287BEE6C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E54F1D7-2BDE-4ABD-97D1-79C1C66E28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1B9158E-B437-4396-96E0-2C3A7ACBB2E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CBE0866-F753-415C-9733-99EC48CE5FE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EA39D0C7-011C-486D-A12F-3F4F06B2A0F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6CD8B8B-2B38-4289-9708-3831B31937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63FE560-6EF3-479D-B819-F6305DA2503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61D97F7-EB1B-4C25-88D6-849CC1CA71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41C30673-EA3A-4498-B47E-3DB2C8366581}"/>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49B326E5-5D7A-4C41-B942-FF05754A728A}"/>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4A2CE573-1719-4F68-82A5-23AD0CEDF693}"/>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8F33D3AB-C7AE-4BB1-9F8B-9688AB48CFBF}"/>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7A531B95-ADDE-4E49-A098-4095C4D49FF3}"/>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7444A0C0-1961-4605-A77E-44C870B700BA}"/>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4B3D1D1F-9FCB-41E8-8B6C-1D548D92CE06}"/>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F13FB6DD-8703-4E16-8147-571FB5B81F8A}"/>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2BCF8081-67DF-4D26-84B6-D0D3A71B7C08}"/>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3A7FBD26-A423-44AF-BBB4-8EDF37337B7A}"/>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4604513D-8FF8-474F-8BBA-76E13E94E9B4}"/>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CF2E3CC-F650-486A-97E5-026567F690F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23EDBC6-3BC3-49C2-A99F-8C051A821A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27C182A-767A-43CC-BFB8-3680E7FB1D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9A318AB-4632-4E72-8663-56CF1A05BB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7908449-8537-455C-B424-423D9A14CA9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38583</xdr:rowOff>
    </xdr:from>
    <xdr:to>
      <xdr:col>55</xdr:col>
      <xdr:colOff>50800</xdr:colOff>
      <xdr:row>39</xdr:row>
      <xdr:rowOff>140183</xdr:rowOff>
    </xdr:to>
    <xdr:sp macro="" textlink="">
      <xdr:nvSpPr>
        <xdr:cNvPr id="130" name="楕円 129">
          <a:extLst>
            <a:ext uri="{FF2B5EF4-FFF2-40B4-BE49-F238E27FC236}">
              <a16:creationId xmlns:a16="http://schemas.microsoft.com/office/drawing/2014/main" id="{6042F075-C41C-4598-9DF6-77EA4C181161}"/>
            </a:ext>
          </a:extLst>
        </xdr:cNvPr>
        <xdr:cNvSpPr/>
      </xdr:nvSpPr>
      <xdr:spPr>
        <a:xfrm>
          <a:off x="10426700" y="67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61460</xdr:rowOff>
    </xdr:from>
    <xdr:ext cx="534377" cy="259045"/>
    <xdr:sp macro="" textlink="">
      <xdr:nvSpPr>
        <xdr:cNvPr id="131" name="【道路】&#10;一人当たり延長該当値テキスト">
          <a:extLst>
            <a:ext uri="{FF2B5EF4-FFF2-40B4-BE49-F238E27FC236}">
              <a16:creationId xmlns:a16="http://schemas.microsoft.com/office/drawing/2014/main" id="{49C660A2-8013-47FB-918B-BE782B9A8B7B}"/>
            </a:ext>
          </a:extLst>
        </xdr:cNvPr>
        <xdr:cNvSpPr txBox="1"/>
      </xdr:nvSpPr>
      <xdr:spPr>
        <a:xfrm>
          <a:off x="10515600" y="65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45007</xdr:rowOff>
    </xdr:from>
    <xdr:to>
      <xdr:col>50</xdr:col>
      <xdr:colOff>165100</xdr:colOff>
      <xdr:row>39</xdr:row>
      <xdr:rowOff>146607</xdr:rowOff>
    </xdr:to>
    <xdr:sp macro="" textlink="">
      <xdr:nvSpPr>
        <xdr:cNvPr id="132" name="楕円 131">
          <a:extLst>
            <a:ext uri="{FF2B5EF4-FFF2-40B4-BE49-F238E27FC236}">
              <a16:creationId xmlns:a16="http://schemas.microsoft.com/office/drawing/2014/main" id="{8DE6CB05-DB19-4188-95BA-1D79F460B809}"/>
            </a:ext>
          </a:extLst>
        </xdr:cNvPr>
        <xdr:cNvSpPr/>
      </xdr:nvSpPr>
      <xdr:spPr>
        <a:xfrm>
          <a:off x="9588500" y="67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89383</xdr:rowOff>
    </xdr:from>
    <xdr:to>
      <xdr:col>55</xdr:col>
      <xdr:colOff>0</xdr:colOff>
      <xdr:row>39</xdr:row>
      <xdr:rowOff>95807</xdr:rowOff>
    </xdr:to>
    <xdr:cxnSp macro="">
      <xdr:nvCxnSpPr>
        <xdr:cNvPr id="133" name="直線コネクタ 132">
          <a:extLst>
            <a:ext uri="{FF2B5EF4-FFF2-40B4-BE49-F238E27FC236}">
              <a16:creationId xmlns:a16="http://schemas.microsoft.com/office/drawing/2014/main" id="{59AD5F87-7FA3-4592-97A4-0AED1DBF7812}"/>
            </a:ext>
          </a:extLst>
        </xdr:cNvPr>
        <xdr:cNvCxnSpPr/>
      </xdr:nvCxnSpPr>
      <xdr:spPr>
        <a:xfrm flipV="1">
          <a:off x="9639300" y="6775933"/>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55621</xdr:rowOff>
    </xdr:from>
    <xdr:to>
      <xdr:col>46</xdr:col>
      <xdr:colOff>38100</xdr:colOff>
      <xdr:row>39</xdr:row>
      <xdr:rowOff>157221</xdr:rowOff>
    </xdr:to>
    <xdr:sp macro="" textlink="">
      <xdr:nvSpPr>
        <xdr:cNvPr id="134" name="楕円 133">
          <a:extLst>
            <a:ext uri="{FF2B5EF4-FFF2-40B4-BE49-F238E27FC236}">
              <a16:creationId xmlns:a16="http://schemas.microsoft.com/office/drawing/2014/main" id="{92E7BFC7-732F-41A7-B4CA-33D1F7D25214}"/>
            </a:ext>
          </a:extLst>
        </xdr:cNvPr>
        <xdr:cNvSpPr/>
      </xdr:nvSpPr>
      <xdr:spPr>
        <a:xfrm>
          <a:off x="8699500" y="67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95807</xdr:rowOff>
    </xdr:from>
    <xdr:to>
      <xdr:col>50</xdr:col>
      <xdr:colOff>114300</xdr:colOff>
      <xdr:row>39</xdr:row>
      <xdr:rowOff>106421</xdr:rowOff>
    </xdr:to>
    <xdr:cxnSp macro="">
      <xdr:nvCxnSpPr>
        <xdr:cNvPr id="135" name="直線コネクタ 134">
          <a:extLst>
            <a:ext uri="{FF2B5EF4-FFF2-40B4-BE49-F238E27FC236}">
              <a16:creationId xmlns:a16="http://schemas.microsoft.com/office/drawing/2014/main" id="{917E369C-3B28-40B7-889F-CD8462E55B5B}"/>
            </a:ext>
          </a:extLst>
        </xdr:cNvPr>
        <xdr:cNvCxnSpPr/>
      </xdr:nvCxnSpPr>
      <xdr:spPr>
        <a:xfrm flipV="1">
          <a:off x="8750300" y="6782357"/>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64994</xdr:rowOff>
    </xdr:from>
    <xdr:to>
      <xdr:col>41</xdr:col>
      <xdr:colOff>101600</xdr:colOff>
      <xdr:row>39</xdr:row>
      <xdr:rowOff>166594</xdr:rowOff>
    </xdr:to>
    <xdr:sp macro="" textlink="">
      <xdr:nvSpPr>
        <xdr:cNvPr id="136" name="楕円 135">
          <a:extLst>
            <a:ext uri="{FF2B5EF4-FFF2-40B4-BE49-F238E27FC236}">
              <a16:creationId xmlns:a16="http://schemas.microsoft.com/office/drawing/2014/main" id="{A78415C5-C686-4ECC-BFCA-B30EC8269AF3}"/>
            </a:ext>
          </a:extLst>
        </xdr:cNvPr>
        <xdr:cNvSpPr/>
      </xdr:nvSpPr>
      <xdr:spPr>
        <a:xfrm>
          <a:off x="7810500" y="67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106421</xdr:rowOff>
    </xdr:from>
    <xdr:to>
      <xdr:col>45</xdr:col>
      <xdr:colOff>177800</xdr:colOff>
      <xdr:row>39</xdr:row>
      <xdr:rowOff>115794</xdr:rowOff>
    </xdr:to>
    <xdr:cxnSp macro="">
      <xdr:nvCxnSpPr>
        <xdr:cNvPr id="137" name="直線コネクタ 136">
          <a:extLst>
            <a:ext uri="{FF2B5EF4-FFF2-40B4-BE49-F238E27FC236}">
              <a16:creationId xmlns:a16="http://schemas.microsoft.com/office/drawing/2014/main" id="{FE639104-B867-41EF-AE60-11C0E9A4D38D}"/>
            </a:ext>
          </a:extLst>
        </xdr:cNvPr>
        <xdr:cNvCxnSpPr/>
      </xdr:nvCxnSpPr>
      <xdr:spPr>
        <a:xfrm flipV="1">
          <a:off x="7861300" y="679297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75128</xdr:rowOff>
    </xdr:from>
    <xdr:to>
      <xdr:col>36</xdr:col>
      <xdr:colOff>165100</xdr:colOff>
      <xdr:row>40</xdr:row>
      <xdr:rowOff>5278</xdr:rowOff>
    </xdr:to>
    <xdr:sp macro="" textlink="">
      <xdr:nvSpPr>
        <xdr:cNvPr id="138" name="楕円 137">
          <a:extLst>
            <a:ext uri="{FF2B5EF4-FFF2-40B4-BE49-F238E27FC236}">
              <a16:creationId xmlns:a16="http://schemas.microsoft.com/office/drawing/2014/main" id="{5162E535-C6A4-4B41-A911-4E2A38D87975}"/>
            </a:ext>
          </a:extLst>
        </xdr:cNvPr>
        <xdr:cNvSpPr/>
      </xdr:nvSpPr>
      <xdr:spPr>
        <a:xfrm>
          <a:off x="6921500" y="67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115794</xdr:rowOff>
    </xdr:from>
    <xdr:to>
      <xdr:col>41</xdr:col>
      <xdr:colOff>50800</xdr:colOff>
      <xdr:row>39</xdr:row>
      <xdr:rowOff>125928</xdr:rowOff>
    </xdr:to>
    <xdr:cxnSp macro="">
      <xdr:nvCxnSpPr>
        <xdr:cNvPr id="139" name="直線コネクタ 138">
          <a:extLst>
            <a:ext uri="{FF2B5EF4-FFF2-40B4-BE49-F238E27FC236}">
              <a16:creationId xmlns:a16="http://schemas.microsoft.com/office/drawing/2014/main" id="{503B5289-C8C3-46E8-8365-3FD529D10B11}"/>
            </a:ext>
          </a:extLst>
        </xdr:cNvPr>
        <xdr:cNvCxnSpPr/>
      </xdr:nvCxnSpPr>
      <xdr:spPr>
        <a:xfrm flipV="1">
          <a:off x="6972300" y="6802344"/>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4DA84F21-157A-4C0D-B9EE-4073F6FE3426}"/>
            </a:ext>
          </a:extLst>
        </xdr:cNvPr>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97D98797-AC9A-41CC-8F92-EFC1384084FE}"/>
            </a:ext>
          </a:extLst>
        </xdr:cNvPr>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1D4F9BE7-41F6-4E75-BC41-EE48D9915B11}"/>
            </a:ext>
          </a:extLst>
        </xdr:cNvPr>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C39612BF-FBE4-4734-9897-A14A9D9BBB7D}"/>
            </a:ext>
          </a:extLst>
        </xdr:cNvPr>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163134</xdr:rowOff>
    </xdr:from>
    <xdr:ext cx="534377" cy="259045"/>
    <xdr:sp macro="" textlink="">
      <xdr:nvSpPr>
        <xdr:cNvPr id="144" name="n_1mainValue【道路】&#10;一人当たり延長">
          <a:extLst>
            <a:ext uri="{FF2B5EF4-FFF2-40B4-BE49-F238E27FC236}">
              <a16:creationId xmlns:a16="http://schemas.microsoft.com/office/drawing/2014/main" id="{58BF6F67-63A1-4A5A-8629-B3C86863B4CC}"/>
            </a:ext>
          </a:extLst>
        </xdr:cNvPr>
        <xdr:cNvSpPr txBox="1"/>
      </xdr:nvSpPr>
      <xdr:spPr>
        <a:xfrm>
          <a:off x="9359411" y="65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2298</xdr:rowOff>
    </xdr:from>
    <xdr:ext cx="534377" cy="259045"/>
    <xdr:sp macro="" textlink="">
      <xdr:nvSpPr>
        <xdr:cNvPr id="145" name="n_2mainValue【道路】&#10;一人当たり延長">
          <a:extLst>
            <a:ext uri="{FF2B5EF4-FFF2-40B4-BE49-F238E27FC236}">
              <a16:creationId xmlns:a16="http://schemas.microsoft.com/office/drawing/2014/main" id="{B2D55AAD-9BA0-472B-93A0-E213A7DB1F0E}"/>
            </a:ext>
          </a:extLst>
        </xdr:cNvPr>
        <xdr:cNvSpPr txBox="1"/>
      </xdr:nvSpPr>
      <xdr:spPr>
        <a:xfrm>
          <a:off x="8483111" y="65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11671</xdr:rowOff>
    </xdr:from>
    <xdr:ext cx="534377" cy="259045"/>
    <xdr:sp macro="" textlink="">
      <xdr:nvSpPr>
        <xdr:cNvPr id="146" name="n_3mainValue【道路】&#10;一人当たり延長">
          <a:extLst>
            <a:ext uri="{FF2B5EF4-FFF2-40B4-BE49-F238E27FC236}">
              <a16:creationId xmlns:a16="http://schemas.microsoft.com/office/drawing/2014/main" id="{1CE1AC89-4CD4-4A22-ACBC-DB06C3B1F684}"/>
            </a:ext>
          </a:extLst>
        </xdr:cNvPr>
        <xdr:cNvSpPr txBox="1"/>
      </xdr:nvSpPr>
      <xdr:spPr>
        <a:xfrm>
          <a:off x="7594111" y="652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21805</xdr:rowOff>
    </xdr:from>
    <xdr:ext cx="534377" cy="259045"/>
    <xdr:sp macro="" textlink="">
      <xdr:nvSpPr>
        <xdr:cNvPr id="147" name="n_4mainValue【道路】&#10;一人当たり延長">
          <a:extLst>
            <a:ext uri="{FF2B5EF4-FFF2-40B4-BE49-F238E27FC236}">
              <a16:creationId xmlns:a16="http://schemas.microsoft.com/office/drawing/2014/main" id="{1579F85B-D907-4A81-B3F8-1A59EEC0E000}"/>
            </a:ext>
          </a:extLst>
        </xdr:cNvPr>
        <xdr:cNvSpPr txBox="1"/>
      </xdr:nvSpPr>
      <xdr:spPr>
        <a:xfrm>
          <a:off x="6705111" y="65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1896C41-FD06-4A7E-9923-0D7B50FB86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C98E597-4639-4F18-9344-A61CC42F7A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52F0BC2-D1CA-4F42-A632-051921C777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8C21A0C-AA39-4241-AFAE-F964EF72E3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5E14EC8-BE6F-4DA0-8289-BFD65D3840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79455AF-736C-46A3-9AAC-D2DA60E281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5C52384-AFE2-4C12-8E8A-C425092C88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2DED44C-9DD6-439A-B399-959658CBFFB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AA83215-3A6C-42C6-B6C0-05364DC04F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E3B44B2-DCB7-4930-8B2E-ADAB152F85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D8A2C17-8166-4959-BFF4-A3C509FF5E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2FA5C52-CDE6-4E3A-9C81-E0740E76317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D2C3E20-AE19-49CC-A0E0-ABE40A58B4D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C1B782D-A833-45D2-A7C4-A1159ECB92E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E40686B-92E5-4918-A747-4B9A46E044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D01C3B8-96B6-4DEC-9436-4F68AF5C10C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99DBD8E-8EC4-4D49-8200-B4E03556793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402AFC9-895B-4175-BE45-83C5C8D7699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8FAB218-29EA-4D6F-8011-4B7F1B61ED4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D4A2DFD-1528-4B21-B917-1B1EF41041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287FD87-92D3-4E63-A0DE-C535F9D7F9C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D20D6AB-BCBE-45D1-97A5-0D079CA651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BA8191F8-5C9C-4119-A629-FCFC6E7FCA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ECF5372-3BE1-4515-B3DA-5B5476CC6F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A3E8EA8-5E86-420F-A729-48111107AE2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13224E64-C5BD-4DA2-BEF5-5DCE7B7DABB3}"/>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844BCF0-0DD6-4AB8-A606-9B5C1D907E1F}"/>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3D3B12EB-019C-4F8A-B53B-DBC664C62ECA}"/>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90006435-F2FD-47B0-ABF1-5AC41270DB69}"/>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2788DE5C-06A9-4994-AED4-9377ED04CF01}"/>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1C09AE8-FCC9-4B56-915D-E39F2FEE4291}"/>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82E21B42-D1AE-4232-B7FE-F0C14B9CCC4C}"/>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67D51678-4751-46BC-B6AF-CA6664D9EDE3}"/>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33038983-D6E7-4A32-B75F-2FD9D93719CD}"/>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E869B4B7-F3C6-4E20-B7DD-E4468F1D94C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65D9C728-E904-44B8-9EEA-85757B6129B5}"/>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767133F-7F84-4F87-AC65-4A2D41649B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8F8B7EE-98A7-41EC-A5FF-795E5B1F9D6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1671691-8102-4E41-8A34-CF5FD7FC8E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C149A86-B4D7-4BC8-BDDF-3049E969EC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7F66594-7E9E-4459-845F-0AB1BCE93BF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61867</xdr:rowOff>
    </xdr:from>
    <xdr:to>
      <xdr:col>24</xdr:col>
      <xdr:colOff>114300</xdr:colOff>
      <xdr:row>62</xdr:row>
      <xdr:rowOff>163467</xdr:rowOff>
    </xdr:to>
    <xdr:sp macro="" textlink="">
      <xdr:nvSpPr>
        <xdr:cNvPr id="189" name="楕円 188">
          <a:extLst>
            <a:ext uri="{FF2B5EF4-FFF2-40B4-BE49-F238E27FC236}">
              <a16:creationId xmlns:a16="http://schemas.microsoft.com/office/drawing/2014/main" id="{4555823F-4415-4283-831B-0BD6A7AC574F}"/>
            </a:ext>
          </a:extLst>
        </xdr:cNvPr>
        <xdr:cNvSpPr/>
      </xdr:nvSpPr>
      <xdr:spPr>
        <a:xfrm>
          <a:off x="4584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40294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EADC664-1F28-4EFA-BC6E-0797E5059D11}"/>
            </a:ext>
          </a:extLst>
        </xdr:cNvPr>
        <xdr:cNvSpPr txBox="1"/>
      </xdr:nvSpPr>
      <xdr:spPr>
        <a:xfrm>
          <a:off x="4673600"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191" name="楕円 190">
          <a:extLst>
            <a:ext uri="{FF2B5EF4-FFF2-40B4-BE49-F238E27FC236}">
              <a16:creationId xmlns:a16="http://schemas.microsoft.com/office/drawing/2014/main" id="{C359EE34-5855-4291-9FE3-9F781D327A98}"/>
            </a:ext>
          </a:extLst>
        </xdr:cNvPr>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58783</xdr:rowOff>
    </xdr:from>
    <xdr:to>
      <xdr:col>24</xdr:col>
      <xdr:colOff>63500</xdr:colOff>
      <xdr:row>62</xdr:row>
      <xdr:rowOff>112667</xdr:rowOff>
    </xdr:to>
    <xdr:cxnSp macro="">
      <xdr:nvCxnSpPr>
        <xdr:cNvPr id="192" name="直線コネクタ 191">
          <a:extLst>
            <a:ext uri="{FF2B5EF4-FFF2-40B4-BE49-F238E27FC236}">
              <a16:creationId xmlns:a16="http://schemas.microsoft.com/office/drawing/2014/main" id="{C1BFE6A0-B2AE-4598-B01E-C8778CD62B79}"/>
            </a:ext>
          </a:extLst>
        </xdr:cNvPr>
        <xdr:cNvCxnSpPr/>
      </xdr:nvCxnSpPr>
      <xdr:spPr>
        <a:xfrm>
          <a:off x="3797300" y="1068868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193" name="楕円 192">
          <a:extLst>
            <a:ext uri="{FF2B5EF4-FFF2-40B4-BE49-F238E27FC236}">
              <a16:creationId xmlns:a16="http://schemas.microsoft.com/office/drawing/2014/main" id="{B54EBF8C-C415-42AC-B00F-E4DDF41EFA02}"/>
            </a:ext>
          </a:extLst>
        </xdr:cNvPr>
        <xdr:cNvSpPr/>
      </xdr:nvSpPr>
      <xdr:spPr>
        <a:xfrm>
          <a:off x="2857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31024</xdr:rowOff>
    </xdr:from>
    <xdr:to>
      <xdr:col>19</xdr:col>
      <xdr:colOff>177800</xdr:colOff>
      <xdr:row>62</xdr:row>
      <xdr:rowOff>58783</xdr:rowOff>
    </xdr:to>
    <xdr:cxnSp macro="">
      <xdr:nvCxnSpPr>
        <xdr:cNvPr id="194" name="直線コネクタ 193">
          <a:extLst>
            <a:ext uri="{FF2B5EF4-FFF2-40B4-BE49-F238E27FC236}">
              <a16:creationId xmlns:a16="http://schemas.microsoft.com/office/drawing/2014/main" id="{E3225774-9ECC-4ABB-AAA6-4556E877A7BF}"/>
            </a:ext>
          </a:extLst>
        </xdr:cNvPr>
        <xdr:cNvCxnSpPr/>
      </xdr:nvCxnSpPr>
      <xdr:spPr>
        <a:xfrm>
          <a:off x="2908300" y="106609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5" name="楕円 194">
          <a:extLst>
            <a:ext uri="{FF2B5EF4-FFF2-40B4-BE49-F238E27FC236}">
              <a16:creationId xmlns:a16="http://schemas.microsoft.com/office/drawing/2014/main" id="{6DEC3308-D4D5-4320-9920-127BF3A67E06}"/>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31024</xdr:rowOff>
    </xdr:to>
    <xdr:cxnSp macro="">
      <xdr:nvCxnSpPr>
        <xdr:cNvPr id="196" name="直線コネクタ 195">
          <a:extLst>
            <a:ext uri="{FF2B5EF4-FFF2-40B4-BE49-F238E27FC236}">
              <a16:creationId xmlns:a16="http://schemas.microsoft.com/office/drawing/2014/main" id="{37FA85F5-34F9-4CEA-B66A-159131838880}"/>
            </a:ext>
          </a:extLst>
        </xdr:cNvPr>
        <xdr:cNvCxnSpPr/>
      </xdr:nvCxnSpPr>
      <xdr:spPr>
        <a:xfrm>
          <a:off x="2019300" y="106299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92891</xdr:rowOff>
    </xdr:from>
    <xdr:to>
      <xdr:col>6</xdr:col>
      <xdr:colOff>38100</xdr:colOff>
      <xdr:row>62</xdr:row>
      <xdr:rowOff>23041</xdr:rowOff>
    </xdr:to>
    <xdr:sp macro="" textlink="">
      <xdr:nvSpPr>
        <xdr:cNvPr id="197" name="楕円 196">
          <a:extLst>
            <a:ext uri="{FF2B5EF4-FFF2-40B4-BE49-F238E27FC236}">
              <a16:creationId xmlns:a16="http://schemas.microsoft.com/office/drawing/2014/main" id="{8EE84AEC-9784-45C5-8CF2-BF4C97650FC8}"/>
            </a:ext>
          </a:extLst>
        </xdr:cNvPr>
        <xdr:cNvSpPr/>
      </xdr:nvSpPr>
      <xdr:spPr>
        <a:xfrm>
          <a:off x="1079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143691</xdr:rowOff>
    </xdr:from>
    <xdr:to>
      <xdr:col>10</xdr:col>
      <xdr:colOff>114300</xdr:colOff>
      <xdr:row>62</xdr:row>
      <xdr:rowOff>0</xdr:rowOff>
    </xdr:to>
    <xdr:cxnSp macro="">
      <xdr:nvCxnSpPr>
        <xdr:cNvPr id="198" name="直線コネクタ 197">
          <a:extLst>
            <a:ext uri="{FF2B5EF4-FFF2-40B4-BE49-F238E27FC236}">
              <a16:creationId xmlns:a16="http://schemas.microsoft.com/office/drawing/2014/main" id="{1F8B23E4-165D-4F46-8B1F-178C193D78C2}"/>
            </a:ext>
          </a:extLst>
        </xdr:cNvPr>
        <xdr:cNvCxnSpPr/>
      </xdr:nvCxnSpPr>
      <xdr:spPr>
        <a:xfrm>
          <a:off x="1130300" y="106021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F95ECB0-67B1-4B13-AD1B-F9EBFA8CDFE6}"/>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08D60F9-0DCA-4ADB-8F48-4DC37E4124DA}"/>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15B6C62-6551-4057-85BF-1840949D8137}"/>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F64475D-1117-439D-8B90-436C0EAAE620}"/>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4F9F362-DB5E-47EF-8E1B-FDCC6874D213}"/>
            </a:ext>
          </a:extLst>
        </xdr:cNvPr>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486D9A3-5E57-44BA-B44D-2BACA755A99C}"/>
            </a:ext>
          </a:extLst>
        </xdr:cNvPr>
        <xdr:cNvSpPr txBox="1"/>
      </xdr:nvSpPr>
      <xdr:spPr>
        <a:xfrm>
          <a:off x="2705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851D9CD-8002-4812-9225-9273F6F562B9}"/>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14168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0BA09A6-191C-48EA-9FA8-72715C8BEB2B}"/>
            </a:ext>
          </a:extLst>
        </xdr:cNvPr>
        <xdr:cNvSpPr txBox="1"/>
      </xdr:nvSpPr>
      <xdr:spPr>
        <a:xfrm>
          <a:off x="927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FCF4ABE-E803-4440-87F2-2EA43FED5B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23C4E39-DC91-4FA8-9363-867247DD4B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08280A1-7F43-4209-A343-36B5239DB1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535263F-275C-4B21-84E4-912C39B6B6F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3F3A504-2642-4EE9-938E-E6F6F7AC36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9A597A9-B0E2-4F68-B6EA-CB387D5CE2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28358BF-CD13-4789-9B08-1E8922BE4A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579227F-DD53-4B80-AA06-1123182625E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368B6CC-4AE1-4CDC-B0E7-D40844D38A3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97CE392-B345-49C5-9532-6CF76D2059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B16A866-2B6D-4DF2-AA49-47995667A70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F76B2486-B6D9-4B73-B1BD-DD4C9D8C368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81F0FFA-14CF-4724-BA1F-7078A72BBE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340C34AC-34EA-408C-A944-BDFBB852A85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53BB645-51E1-4E3D-B1F9-81832CF9BE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50E8AD9C-A82B-4ACD-95FC-E9E1F5948E6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68FF32B-D43F-4AE2-AA99-C65123343C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9EB669D5-307F-4826-9C1B-E8E5A45E41D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AF3EA0E-D133-4A87-BB66-A08622D65E3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B1BE9856-F59E-46BA-BFB0-4375B0270D8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CDCA584-B7CB-4FDA-9930-64476671DF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2004CD5A-A1B1-4323-88BB-A946F632417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8D9CEBD-58D7-4BBE-9052-D5B61D63E6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704072E2-0DB3-431D-9695-683448604632}"/>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479B021-980D-47F5-8DA0-626AB6C0F778}"/>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A52612F3-3B70-4992-9CE8-CADB284A8411}"/>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D9BF4DC-C4DC-402D-B02B-EE5A4553D9BC}"/>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F2068FAD-3EE4-4A12-832A-14F5AF0EA2D1}"/>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BB18911D-9ACC-4992-94BC-0FD98B04CD6D}"/>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7DF1076B-9209-4B95-ADFC-6934643FAC7C}"/>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A167E4D7-055F-428E-A544-5926A7C3BCE2}"/>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98690B64-CFEA-40A2-A2C8-9C8C4C1880BF}"/>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4BEDA933-EE28-44DB-B131-6355F468276C}"/>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11B90313-D824-4023-BE22-5EDB697CC552}"/>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16F34EB-BC9B-4570-A143-B0FC851C6A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15C3DF4-2C42-4C4F-BA6F-3F9CB75B8E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B1F3B29-98FC-4663-B96C-2122490C48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7B9CE51-8E94-4A3E-8786-FAF37F7426B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D189403-B724-4120-B44D-2849F194C1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147756</xdr:rowOff>
    </xdr:from>
    <xdr:to>
      <xdr:col>55</xdr:col>
      <xdr:colOff>50800</xdr:colOff>
      <xdr:row>56</xdr:row>
      <xdr:rowOff>77906</xdr:rowOff>
    </xdr:to>
    <xdr:sp macro="" textlink="">
      <xdr:nvSpPr>
        <xdr:cNvPr id="246" name="楕円 245">
          <a:extLst>
            <a:ext uri="{FF2B5EF4-FFF2-40B4-BE49-F238E27FC236}">
              <a16:creationId xmlns:a16="http://schemas.microsoft.com/office/drawing/2014/main" id="{C5734731-6B89-4660-8167-9711A2D54519}"/>
            </a:ext>
          </a:extLst>
        </xdr:cNvPr>
        <xdr:cNvSpPr/>
      </xdr:nvSpPr>
      <xdr:spPr>
        <a:xfrm>
          <a:off x="10426700" y="95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62683</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B71E9950-836D-428B-BC47-A77E3F423EED}"/>
            </a:ext>
          </a:extLst>
        </xdr:cNvPr>
        <xdr:cNvSpPr txBox="1"/>
      </xdr:nvSpPr>
      <xdr:spPr>
        <a:xfrm>
          <a:off x="10515600" y="94924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xdr:rowOff>
    </xdr:from>
    <xdr:to>
      <xdr:col>50</xdr:col>
      <xdr:colOff>165100</xdr:colOff>
      <xdr:row>56</xdr:row>
      <xdr:rowOff>101624</xdr:rowOff>
    </xdr:to>
    <xdr:sp macro="" textlink="">
      <xdr:nvSpPr>
        <xdr:cNvPr id="248" name="楕円 247">
          <a:extLst>
            <a:ext uri="{FF2B5EF4-FFF2-40B4-BE49-F238E27FC236}">
              <a16:creationId xmlns:a16="http://schemas.microsoft.com/office/drawing/2014/main" id="{467D9D0D-4700-490F-AC4F-5A54E189DACA}"/>
            </a:ext>
          </a:extLst>
        </xdr:cNvPr>
        <xdr:cNvSpPr/>
      </xdr:nvSpPr>
      <xdr:spPr>
        <a:xfrm>
          <a:off x="9588500" y="9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27106</xdr:rowOff>
    </xdr:from>
    <xdr:to>
      <xdr:col>55</xdr:col>
      <xdr:colOff>0</xdr:colOff>
      <xdr:row>56</xdr:row>
      <xdr:rowOff>50824</xdr:rowOff>
    </xdr:to>
    <xdr:cxnSp macro="">
      <xdr:nvCxnSpPr>
        <xdr:cNvPr id="249" name="直線コネクタ 248">
          <a:extLst>
            <a:ext uri="{FF2B5EF4-FFF2-40B4-BE49-F238E27FC236}">
              <a16:creationId xmlns:a16="http://schemas.microsoft.com/office/drawing/2014/main" id="{ACAA4625-5142-4E96-9C36-6DA14A7304DC}"/>
            </a:ext>
          </a:extLst>
        </xdr:cNvPr>
        <xdr:cNvCxnSpPr/>
      </xdr:nvCxnSpPr>
      <xdr:spPr>
        <a:xfrm flipV="1">
          <a:off x="9639300" y="9628306"/>
          <a:ext cx="8382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35101</xdr:rowOff>
    </xdr:from>
    <xdr:to>
      <xdr:col>46</xdr:col>
      <xdr:colOff>38100</xdr:colOff>
      <xdr:row>56</xdr:row>
      <xdr:rowOff>136701</xdr:rowOff>
    </xdr:to>
    <xdr:sp macro="" textlink="">
      <xdr:nvSpPr>
        <xdr:cNvPr id="250" name="楕円 249">
          <a:extLst>
            <a:ext uri="{FF2B5EF4-FFF2-40B4-BE49-F238E27FC236}">
              <a16:creationId xmlns:a16="http://schemas.microsoft.com/office/drawing/2014/main" id="{C8512B65-7A51-4E57-8CD2-93B23E3CDFB3}"/>
            </a:ext>
          </a:extLst>
        </xdr:cNvPr>
        <xdr:cNvSpPr/>
      </xdr:nvSpPr>
      <xdr:spPr>
        <a:xfrm>
          <a:off x="8699500" y="96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50824</xdr:rowOff>
    </xdr:from>
    <xdr:to>
      <xdr:col>50</xdr:col>
      <xdr:colOff>114300</xdr:colOff>
      <xdr:row>56</xdr:row>
      <xdr:rowOff>85901</xdr:rowOff>
    </xdr:to>
    <xdr:cxnSp macro="">
      <xdr:nvCxnSpPr>
        <xdr:cNvPr id="251" name="直線コネクタ 250">
          <a:extLst>
            <a:ext uri="{FF2B5EF4-FFF2-40B4-BE49-F238E27FC236}">
              <a16:creationId xmlns:a16="http://schemas.microsoft.com/office/drawing/2014/main" id="{BC1C0F22-DA53-4F84-8F20-473BFCDA1D99}"/>
            </a:ext>
          </a:extLst>
        </xdr:cNvPr>
        <xdr:cNvCxnSpPr/>
      </xdr:nvCxnSpPr>
      <xdr:spPr>
        <a:xfrm flipV="1">
          <a:off x="8750300" y="9652024"/>
          <a:ext cx="889000" cy="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63822</xdr:rowOff>
    </xdr:from>
    <xdr:to>
      <xdr:col>41</xdr:col>
      <xdr:colOff>101600</xdr:colOff>
      <xdr:row>56</xdr:row>
      <xdr:rowOff>165422</xdr:rowOff>
    </xdr:to>
    <xdr:sp macro="" textlink="">
      <xdr:nvSpPr>
        <xdr:cNvPr id="252" name="楕円 251">
          <a:extLst>
            <a:ext uri="{FF2B5EF4-FFF2-40B4-BE49-F238E27FC236}">
              <a16:creationId xmlns:a16="http://schemas.microsoft.com/office/drawing/2014/main" id="{3A5882D3-574C-4A3F-A1DB-FEC7FF009CB9}"/>
            </a:ext>
          </a:extLst>
        </xdr:cNvPr>
        <xdr:cNvSpPr/>
      </xdr:nvSpPr>
      <xdr:spPr>
        <a:xfrm>
          <a:off x="7810500" y="96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85901</xdr:rowOff>
    </xdr:from>
    <xdr:to>
      <xdr:col>45</xdr:col>
      <xdr:colOff>177800</xdr:colOff>
      <xdr:row>56</xdr:row>
      <xdr:rowOff>114622</xdr:rowOff>
    </xdr:to>
    <xdr:cxnSp macro="">
      <xdr:nvCxnSpPr>
        <xdr:cNvPr id="253" name="直線コネクタ 252">
          <a:extLst>
            <a:ext uri="{FF2B5EF4-FFF2-40B4-BE49-F238E27FC236}">
              <a16:creationId xmlns:a16="http://schemas.microsoft.com/office/drawing/2014/main" id="{1304067D-47C3-4E37-9146-F7C7F89D387E}"/>
            </a:ext>
          </a:extLst>
        </xdr:cNvPr>
        <xdr:cNvCxnSpPr/>
      </xdr:nvCxnSpPr>
      <xdr:spPr>
        <a:xfrm flipV="1">
          <a:off x="7861300" y="9687101"/>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98996</xdr:rowOff>
    </xdr:from>
    <xdr:to>
      <xdr:col>36</xdr:col>
      <xdr:colOff>165100</xdr:colOff>
      <xdr:row>57</xdr:row>
      <xdr:rowOff>29146</xdr:rowOff>
    </xdr:to>
    <xdr:sp macro="" textlink="">
      <xdr:nvSpPr>
        <xdr:cNvPr id="254" name="楕円 253">
          <a:extLst>
            <a:ext uri="{FF2B5EF4-FFF2-40B4-BE49-F238E27FC236}">
              <a16:creationId xmlns:a16="http://schemas.microsoft.com/office/drawing/2014/main" id="{641D7685-8427-4E6C-A212-33BD41AE65C7}"/>
            </a:ext>
          </a:extLst>
        </xdr:cNvPr>
        <xdr:cNvSpPr/>
      </xdr:nvSpPr>
      <xdr:spPr>
        <a:xfrm>
          <a:off x="6921500" y="97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114622</xdr:rowOff>
    </xdr:from>
    <xdr:to>
      <xdr:col>41</xdr:col>
      <xdr:colOff>50800</xdr:colOff>
      <xdr:row>56</xdr:row>
      <xdr:rowOff>149796</xdr:rowOff>
    </xdr:to>
    <xdr:cxnSp macro="">
      <xdr:nvCxnSpPr>
        <xdr:cNvPr id="255" name="直線コネクタ 254">
          <a:extLst>
            <a:ext uri="{FF2B5EF4-FFF2-40B4-BE49-F238E27FC236}">
              <a16:creationId xmlns:a16="http://schemas.microsoft.com/office/drawing/2014/main" id="{6881F7BD-41C1-4F59-927B-D4F1BD4CA697}"/>
            </a:ext>
          </a:extLst>
        </xdr:cNvPr>
        <xdr:cNvCxnSpPr/>
      </xdr:nvCxnSpPr>
      <xdr:spPr>
        <a:xfrm flipV="1">
          <a:off x="6972300" y="9715822"/>
          <a:ext cx="889000" cy="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81F4FB1-1129-49E8-AE1F-4DB1E31DA12F}"/>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1901024-48B9-435F-8850-AEFA717B665D}"/>
            </a:ext>
          </a:extLst>
        </xdr:cNvPr>
        <xdr:cNvSpPr txBox="1"/>
      </xdr:nvSpPr>
      <xdr:spPr>
        <a:xfrm>
          <a:off x="84507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877412E7-84E4-4CFE-BB82-FEDCCF41F037}"/>
            </a:ext>
          </a:extLst>
        </xdr:cNvPr>
        <xdr:cNvSpPr txBox="1"/>
      </xdr:nvSpPr>
      <xdr:spPr>
        <a:xfrm>
          <a:off x="7561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96064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4DF8152-4C0F-4864-8C26-0CBA37A3E5BF}"/>
            </a:ext>
          </a:extLst>
        </xdr:cNvPr>
        <xdr:cNvSpPr txBox="1"/>
      </xdr:nvSpPr>
      <xdr:spPr>
        <a:xfrm>
          <a:off x="6672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118151</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8996D81F-2856-4F66-BE44-1217B232A692}"/>
            </a:ext>
          </a:extLst>
        </xdr:cNvPr>
        <xdr:cNvSpPr txBox="1"/>
      </xdr:nvSpPr>
      <xdr:spPr>
        <a:xfrm>
          <a:off x="9281505" y="9376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153228</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6F9B2769-C084-4204-A3C5-25CA2B8A503E}"/>
            </a:ext>
          </a:extLst>
        </xdr:cNvPr>
        <xdr:cNvSpPr txBox="1"/>
      </xdr:nvSpPr>
      <xdr:spPr>
        <a:xfrm>
          <a:off x="8405205" y="9411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10499</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CD7EC31A-5AA1-451F-AC13-29FB3A060D2A}"/>
            </a:ext>
          </a:extLst>
        </xdr:cNvPr>
        <xdr:cNvSpPr txBox="1"/>
      </xdr:nvSpPr>
      <xdr:spPr>
        <a:xfrm>
          <a:off x="7516205" y="9440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45673</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BEBCE31-77CB-4389-AE3B-994B5C668A93}"/>
            </a:ext>
          </a:extLst>
        </xdr:cNvPr>
        <xdr:cNvSpPr txBox="1"/>
      </xdr:nvSpPr>
      <xdr:spPr>
        <a:xfrm>
          <a:off x="6627205" y="9475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6EE1AE7-A3B8-4005-A61C-5D63A8C14B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1E4271B-E979-43A6-9579-51EF1F96DD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CD3CDE2-2C65-4429-95E5-DEEF0A4203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B5C5DDE-1A0D-4564-A8FE-6FB37B928D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675F5FB-1FBE-4DAD-B3EE-F9FD057E84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69BB29E-14BD-45AB-9A21-C400542E30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E904C9B-2DEA-4CDD-BFBE-0CB567C35F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52E1A9E-FA8D-459E-A4A9-59D7C8940B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BFD6B6C-2C36-4288-A353-BE6A26597D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9C60E63-5720-4AFE-97E2-9A912E3F13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6B2BE1E-8A48-4739-BC62-4A0FD339631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61D686E9-56AA-4932-86B1-7D2F73A9A72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77E48F1B-19FA-415A-B0CE-2565C29E2B3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ED790E9A-A707-4A80-9E99-84833A251B4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F12FF524-D892-465C-A278-6950E848199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DD8DBD31-AB06-4DD8-9B00-9906FDE9127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427A359-7055-4A60-BC55-930C941BE00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47A31EB-2E18-4293-94E9-7F165D89EDF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6993EB4B-73AC-4C1F-AE29-BE41D0B54D8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9E1FF945-8C2F-40B5-AF16-7EE0959AF5E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73F9A9FC-0A36-4115-BF71-F30DA743096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7395A0C6-2AE4-41FA-96FA-0DF12B49076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CAA63AAA-729C-47DF-87C3-5C534A8988D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2CFC909-5C3A-43E9-95AE-6205E6FCB9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1DD0181-CAC1-4CEA-A81C-7922950EC1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7DB07134-663B-4315-B538-86E6297C78F7}"/>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77A18A40-480A-495B-9AE3-DB1902D40F4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671EDA66-7B98-4297-8517-0EA6B743B50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5292CA38-39D5-4D77-A38F-838490426382}"/>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DCC0A872-BFF4-47E6-B9B5-31823B0AB3C7}"/>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D22B9CEB-A426-4CFD-AB1A-0490925E530B}"/>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F6847130-C483-4EE2-A552-EA706B5A6B5E}"/>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C8F7E4AA-0F2B-4DD8-874D-919D0ED7D694}"/>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C88BBAD9-54DD-47FF-9BC3-67E37C093442}"/>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4AFC52E9-26C7-470E-AD43-3C9674806C5B}"/>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6CA9D022-49C3-4B61-BBBC-643106AF3401}"/>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5A1D49A-BDDC-4245-8406-B8B9798276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E3D4AF3-1C23-4F55-A72D-58522A65CE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DC994FA-69BD-4F9D-92F6-1EF6B6523D3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3E80908-4F46-471F-9410-19C9A29EA9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454BE01-4538-4129-9E4A-1B988870DD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165281</xdr:rowOff>
    </xdr:from>
    <xdr:to>
      <xdr:col>24</xdr:col>
      <xdr:colOff>114300</xdr:colOff>
      <xdr:row>82</xdr:row>
      <xdr:rowOff>95431</xdr:rowOff>
    </xdr:to>
    <xdr:sp macro="" textlink="">
      <xdr:nvSpPr>
        <xdr:cNvPr id="305" name="楕円 304">
          <a:extLst>
            <a:ext uri="{FF2B5EF4-FFF2-40B4-BE49-F238E27FC236}">
              <a16:creationId xmlns:a16="http://schemas.microsoft.com/office/drawing/2014/main" id="{5C42F4A2-DE1D-4E32-BB9C-7AEC6DA4221E}"/>
            </a:ext>
          </a:extLst>
        </xdr:cNvPr>
        <xdr:cNvSpPr/>
      </xdr:nvSpPr>
      <xdr:spPr>
        <a:xfrm>
          <a:off x="4584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16708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66EC7FCC-C7EB-4B37-A5F9-5569A61223E9}"/>
            </a:ext>
          </a:extLst>
        </xdr:cNvPr>
        <xdr:cNvSpPr txBox="1"/>
      </xdr:nvSpPr>
      <xdr:spPr>
        <a:xfrm>
          <a:off x="4673600" y="1390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111398</xdr:rowOff>
    </xdr:from>
    <xdr:to>
      <xdr:col>20</xdr:col>
      <xdr:colOff>38100</xdr:colOff>
      <xdr:row>82</xdr:row>
      <xdr:rowOff>41548</xdr:rowOff>
    </xdr:to>
    <xdr:sp macro="" textlink="">
      <xdr:nvSpPr>
        <xdr:cNvPr id="307" name="楕円 306">
          <a:extLst>
            <a:ext uri="{FF2B5EF4-FFF2-40B4-BE49-F238E27FC236}">
              <a16:creationId xmlns:a16="http://schemas.microsoft.com/office/drawing/2014/main" id="{D315C827-0E9C-4FB7-91D2-DB3EEC1383B6}"/>
            </a:ext>
          </a:extLst>
        </xdr:cNvPr>
        <xdr:cNvSpPr/>
      </xdr:nvSpPr>
      <xdr:spPr>
        <a:xfrm>
          <a:off x="3746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162198</xdr:rowOff>
    </xdr:from>
    <xdr:to>
      <xdr:col>24</xdr:col>
      <xdr:colOff>63500</xdr:colOff>
      <xdr:row>82</xdr:row>
      <xdr:rowOff>44631</xdr:rowOff>
    </xdr:to>
    <xdr:cxnSp macro="">
      <xdr:nvCxnSpPr>
        <xdr:cNvPr id="308" name="直線コネクタ 307">
          <a:extLst>
            <a:ext uri="{FF2B5EF4-FFF2-40B4-BE49-F238E27FC236}">
              <a16:creationId xmlns:a16="http://schemas.microsoft.com/office/drawing/2014/main" id="{922EBF56-C3E3-49C9-9B36-465594A55792}"/>
            </a:ext>
          </a:extLst>
        </xdr:cNvPr>
        <xdr:cNvCxnSpPr/>
      </xdr:nvCxnSpPr>
      <xdr:spPr>
        <a:xfrm>
          <a:off x="3797300" y="1404964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309" name="楕円 308">
          <a:extLst>
            <a:ext uri="{FF2B5EF4-FFF2-40B4-BE49-F238E27FC236}">
              <a16:creationId xmlns:a16="http://schemas.microsoft.com/office/drawing/2014/main" id="{D262CCC8-78E2-48C1-980D-68674DD5976F}"/>
            </a:ext>
          </a:extLst>
        </xdr:cNvPr>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162198</xdr:rowOff>
    </xdr:to>
    <xdr:cxnSp macro="">
      <xdr:nvCxnSpPr>
        <xdr:cNvPr id="310" name="直線コネクタ 309">
          <a:extLst>
            <a:ext uri="{FF2B5EF4-FFF2-40B4-BE49-F238E27FC236}">
              <a16:creationId xmlns:a16="http://schemas.microsoft.com/office/drawing/2014/main" id="{085FB1F7-C0F7-4A11-B088-CA8FA095FFCB}"/>
            </a:ext>
          </a:extLst>
        </xdr:cNvPr>
        <xdr:cNvCxnSpPr/>
      </xdr:nvCxnSpPr>
      <xdr:spPr>
        <a:xfrm>
          <a:off x="2908300" y="140169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29755</xdr:rowOff>
    </xdr:from>
    <xdr:to>
      <xdr:col>10</xdr:col>
      <xdr:colOff>165100</xdr:colOff>
      <xdr:row>81</xdr:row>
      <xdr:rowOff>131355</xdr:rowOff>
    </xdr:to>
    <xdr:sp macro="" textlink="">
      <xdr:nvSpPr>
        <xdr:cNvPr id="311" name="楕円 310">
          <a:extLst>
            <a:ext uri="{FF2B5EF4-FFF2-40B4-BE49-F238E27FC236}">
              <a16:creationId xmlns:a16="http://schemas.microsoft.com/office/drawing/2014/main" id="{D77FCEA4-2718-4A61-AACE-72E789CCB562}"/>
            </a:ext>
          </a:extLst>
        </xdr:cNvPr>
        <xdr:cNvSpPr/>
      </xdr:nvSpPr>
      <xdr:spPr>
        <a:xfrm>
          <a:off x="1968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80555</xdr:rowOff>
    </xdr:from>
    <xdr:to>
      <xdr:col>15</xdr:col>
      <xdr:colOff>50800</xdr:colOff>
      <xdr:row>81</xdr:row>
      <xdr:rowOff>129539</xdr:rowOff>
    </xdr:to>
    <xdr:cxnSp macro="">
      <xdr:nvCxnSpPr>
        <xdr:cNvPr id="312" name="直線コネクタ 311">
          <a:extLst>
            <a:ext uri="{FF2B5EF4-FFF2-40B4-BE49-F238E27FC236}">
              <a16:creationId xmlns:a16="http://schemas.microsoft.com/office/drawing/2014/main" id="{BC49B71A-7F47-4623-B317-3C84D743E034}"/>
            </a:ext>
          </a:extLst>
        </xdr:cNvPr>
        <xdr:cNvCxnSpPr/>
      </xdr:nvCxnSpPr>
      <xdr:spPr>
        <a:xfrm>
          <a:off x="2019300" y="139680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72208</xdr:rowOff>
    </xdr:from>
    <xdr:to>
      <xdr:col>6</xdr:col>
      <xdr:colOff>38100</xdr:colOff>
      <xdr:row>82</xdr:row>
      <xdr:rowOff>2358</xdr:rowOff>
    </xdr:to>
    <xdr:sp macro="" textlink="">
      <xdr:nvSpPr>
        <xdr:cNvPr id="313" name="楕円 312">
          <a:extLst>
            <a:ext uri="{FF2B5EF4-FFF2-40B4-BE49-F238E27FC236}">
              <a16:creationId xmlns:a16="http://schemas.microsoft.com/office/drawing/2014/main" id="{A6F4EB37-7661-471F-ACBE-4873D0D54ACF}"/>
            </a:ext>
          </a:extLst>
        </xdr:cNvPr>
        <xdr:cNvSpPr/>
      </xdr:nvSpPr>
      <xdr:spPr>
        <a:xfrm>
          <a:off x="1079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80555</xdr:rowOff>
    </xdr:from>
    <xdr:to>
      <xdr:col>10</xdr:col>
      <xdr:colOff>114300</xdr:colOff>
      <xdr:row>81</xdr:row>
      <xdr:rowOff>123008</xdr:rowOff>
    </xdr:to>
    <xdr:cxnSp macro="">
      <xdr:nvCxnSpPr>
        <xdr:cNvPr id="314" name="直線コネクタ 313">
          <a:extLst>
            <a:ext uri="{FF2B5EF4-FFF2-40B4-BE49-F238E27FC236}">
              <a16:creationId xmlns:a16="http://schemas.microsoft.com/office/drawing/2014/main" id="{2FCACABE-0819-4A2D-9A29-7507802DE6BD}"/>
            </a:ext>
          </a:extLst>
        </xdr:cNvPr>
        <xdr:cNvCxnSpPr/>
      </xdr:nvCxnSpPr>
      <xdr:spPr>
        <a:xfrm flipV="1">
          <a:off x="1130300" y="139680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a:extLst>
            <a:ext uri="{FF2B5EF4-FFF2-40B4-BE49-F238E27FC236}">
              <a16:creationId xmlns:a16="http://schemas.microsoft.com/office/drawing/2014/main" id="{2E7E5614-6461-46A1-BD4F-2E7B85CCE057}"/>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a:extLst>
            <a:ext uri="{FF2B5EF4-FFF2-40B4-BE49-F238E27FC236}">
              <a16:creationId xmlns:a16="http://schemas.microsoft.com/office/drawing/2014/main" id="{B0E1075A-1E57-4A7E-8F52-D64D6B4DE32A}"/>
            </a:ext>
          </a:extLst>
        </xdr:cNvPr>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a16="http://schemas.microsoft.com/office/drawing/2014/main" id="{BFAA0D40-1EEC-48D8-9D81-6C0CF056AC35}"/>
            </a:ext>
          </a:extLst>
        </xdr:cNvPr>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a:extLst>
            <a:ext uri="{FF2B5EF4-FFF2-40B4-BE49-F238E27FC236}">
              <a16:creationId xmlns:a16="http://schemas.microsoft.com/office/drawing/2014/main" id="{6662F7FE-9E72-435F-A1C0-721AA1FA738D}"/>
            </a:ext>
          </a:extLst>
        </xdr:cNvPr>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58075</xdr:rowOff>
    </xdr:from>
    <xdr:ext cx="405111" cy="259045"/>
    <xdr:sp macro="" textlink="">
      <xdr:nvSpPr>
        <xdr:cNvPr id="319" name="n_1mainValue【公営住宅】&#10;有形固定資産減価償却率">
          <a:extLst>
            <a:ext uri="{FF2B5EF4-FFF2-40B4-BE49-F238E27FC236}">
              <a16:creationId xmlns:a16="http://schemas.microsoft.com/office/drawing/2014/main" id="{01274A16-4C54-4D67-8D62-F8457F360C81}"/>
            </a:ext>
          </a:extLst>
        </xdr:cNvPr>
        <xdr:cNvSpPr txBox="1"/>
      </xdr:nvSpPr>
      <xdr:spPr>
        <a:xfrm>
          <a:off x="3582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20" name="n_2mainValue【公営住宅】&#10;有形固定資産減価償却率">
          <a:extLst>
            <a:ext uri="{FF2B5EF4-FFF2-40B4-BE49-F238E27FC236}">
              <a16:creationId xmlns:a16="http://schemas.microsoft.com/office/drawing/2014/main" id="{07BBA639-10FF-4672-9166-E0D0CEAE5AD1}"/>
            </a:ext>
          </a:extLst>
        </xdr:cNvPr>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147882</xdr:rowOff>
    </xdr:from>
    <xdr:ext cx="405111" cy="259045"/>
    <xdr:sp macro="" textlink="">
      <xdr:nvSpPr>
        <xdr:cNvPr id="321" name="n_3mainValue【公営住宅】&#10;有形固定資産減価償却率">
          <a:extLst>
            <a:ext uri="{FF2B5EF4-FFF2-40B4-BE49-F238E27FC236}">
              <a16:creationId xmlns:a16="http://schemas.microsoft.com/office/drawing/2014/main" id="{88008789-DE5A-428C-BBA5-BF7531385441}"/>
            </a:ext>
          </a:extLst>
        </xdr:cNvPr>
        <xdr:cNvSpPr txBox="1"/>
      </xdr:nvSpPr>
      <xdr:spPr>
        <a:xfrm>
          <a:off x="1816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18885</xdr:rowOff>
    </xdr:from>
    <xdr:ext cx="405111" cy="259045"/>
    <xdr:sp macro="" textlink="">
      <xdr:nvSpPr>
        <xdr:cNvPr id="322" name="n_4mainValue【公営住宅】&#10;有形固定資産減価償却率">
          <a:extLst>
            <a:ext uri="{FF2B5EF4-FFF2-40B4-BE49-F238E27FC236}">
              <a16:creationId xmlns:a16="http://schemas.microsoft.com/office/drawing/2014/main" id="{4EDF161E-7DCF-4377-BFA6-BB79476DB6CD}"/>
            </a:ext>
          </a:extLst>
        </xdr:cNvPr>
        <xdr:cNvSpPr txBox="1"/>
      </xdr:nvSpPr>
      <xdr:spPr>
        <a:xfrm>
          <a:off x="927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039E918-9CB9-4E7C-844B-A98083D825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0430F1F-B8B7-4CF8-AED7-1B2CE9F97E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3BEF91A-A750-4137-B41F-347188CAF2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C928A5E-E90E-4B4D-BD44-43C1BA2CD4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88ACABC-C73B-4FA3-8BC5-5F25BE46A76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2E9862EA-4BCC-43AD-8B9A-C01F99171D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1644581-DD36-418F-9083-C4CC72864A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CE63D43-B06C-4E21-B62A-C0AE0B1D86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52BF4AC-D775-4850-9835-CE1A682F05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C42BFCAB-BA28-4251-8726-86A981BF9B5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62DE72B-1683-4B86-B482-1A705C62A08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713FB25-6EA7-486D-92D3-DD0EDE6EA1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5C7EB38B-B2EF-4BFF-8306-37B0358AB85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4E1787F4-9202-4BAA-AC40-28783519150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DC35F19-B241-46AF-B40B-2FF0415BE98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CE0ACC6-8444-431E-996C-4DC391443A0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2C009379-FCDF-470C-98E7-A6BF6119FA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A5A37F79-EE16-4972-A534-310DAACA142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C1454354-074A-4C7A-A567-BD07547909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F6CDCF05-0541-4596-92D2-8B52D7CB082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EDFEF38-5556-4FBE-BDFC-B28EA8E30C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2C4C54AC-75D3-49B1-8423-26D8E39799D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AD8BC882-8BF9-46F7-90D5-8D9AD91D9E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17605CF2-3C40-4D9C-ABEB-30C5AFA83CC2}"/>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83ED6DA3-02C1-4460-A7DA-770D898B3C3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02C10584-0AC3-4EE9-BB78-3E3C0D21BE15}"/>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1F394889-EF4B-41E5-8811-EF56D174E538}"/>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5B2D99FA-078B-42DC-AA91-CBF2D4F5542D}"/>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3A266C2B-7AC3-4F2E-B46B-4B0F4DCB0CB2}"/>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84D9B2C3-D43A-4690-85E8-1262A7E8C29D}"/>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023C2C41-2EFD-40EA-B9F3-68E6B30CC8EA}"/>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47E35976-4EC9-4AF0-A6C2-8C47D289EBE9}"/>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72C486B0-2DAD-41C7-B8AC-6ABCF683B6BE}"/>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DA64B6D7-1512-468D-98EE-60DA80098DDD}"/>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F441D32-C456-418F-BF70-57BD1834629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BB1C472-DBFB-4000-964D-093106EA52E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3BD428A-54EC-4B40-9985-6459EE94E4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895976A-A108-4589-BA83-AC9564DFADE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6A6904B-BF3A-4B9A-B7B1-B8184649C8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14923</xdr:rowOff>
    </xdr:from>
    <xdr:to>
      <xdr:col>55</xdr:col>
      <xdr:colOff>50800</xdr:colOff>
      <xdr:row>80</xdr:row>
      <xdr:rowOff>116523</xdr:rowOff>
    </xdr:to>
    <xdr:sp macro="" textlink="">
      <xdr:nvSpPr>
        <xdr:cNvPr id="362" name="楕円 361">
          <a:extLst>
            <a:ext uri="{FF2B5EF4-FFF2-40B4-BE49-F238E27FC236}">
              <a16:creationId xmlns:a16="http://schemas.microsoft.com/office/drawing/2014/main" id="{0C7A204F-A7C5-49DC-A9F7-24D09BEB0289}"/>
            </a:ext>
          </a:extLst>
        </xdr:cNvPr>
        <xdr:cNvSpPr/>
      </xdr:nvSpPr>
      <xdr:spPr>
        <a:xfrm>
          <a:off x="10426700" y="137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37800</xdr:rowOff>
    </xdr:from>
    <xdr:ext cx="469744" cy="259045"/>
    <xdr:sp macro="" textlink="">
      <xdr:nvSpPr>
        <xdr:cNvPr id="363" name="【公営住宅】&#10;一人当たり面積該当値テキスト">
          <a:extLst>
            <a:ext uri="{FF2B5EF4-FFF2-40B4-BE49-F238E27FC236}">
              <a16:creationId xmlns:a16="http://schemas.microsoft.com/office/drawing/2014/main" id="{DB4988F8-FFF0-4013-A5B7-07F33ADA443F}"/>
            </a:ext>
          </a:extLst>
        </xdr:cNvPr>
        <xdr:cNvSpPr txBox="1"/>
      </xdr:nvSpPr>
      <xdr:spPr>
        <a:xfrm>
          <a:off x="10515600" y="1358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7683</xdr:rowOff>
    </xdr:from>
    <xdr:to>
      <xdr:col>50</xdr:col>
      <xdr:colOff>165100</xdr:colOff>
      <xdr:row>80</xdr:row>
      <xdr:rowOff>109283</xdr:rowOff>
    </xdr:to>
    <xdr:sp macro="" textlink="">
      <xdr:nvSpPr>
        <xdr:cNvPr id="364" name="楕円 363">
          <a:extLst>
            <a:ext uri="{FF2B5EF4-FFF2-40B4-BE49-F238E27FC236}">
              <a16:creationId xmlns:a16="http://schemas.microsoft.com/office/drawing/2014/main" id="{A595FD5C-AF82-4E28-9A9A-A23F631870C6}"/>
            </a:ext>
          </a:extLst>
        </xdr:cNvPr>
        <xdr:cNvSpPr/>
      </xdr:nvSpPr>
      <xdr:spPr>
        <a:xfrm>
          <a:off x="9588500" y="137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58483</xdr:rowOff>
    </xdr:from>
    <xdr:to>
      <xdr:col>55</xdr:col>
      <xdr:colOff>0</xdr:colOff>
      <xdr:row>80</xdr:row>
      <xdr:rowOff>65723</xdr:rowOff>
    </xdr:to>
    <xdr:cxnSp macro="">
      <xdr:nvCxnSpPr>
        <xdr:cNvPr id="365" name="直線コネクタ 364">
          <a:extLst>
            <a:ext uri="{FF2B5EF4-FFF2-40B4-BE49-F238E27FC236}">
              <a16:creationId xmlns:a16="http://schemas.microsoft.com/office/drawing/2014/main" id="{3FF77584-7C31-4AE1-A04C-5538B93C3FAB}"/>
            </a:ext>
          </a:extLst>
        </xdr:cNvPr>
        <xdr:cNvCxnSpPr/>
      </xdr:nvCxnSpPr>
      <xdr:spPr>
        <a:xfrm>
          <a:off x="9639300" y="13774483"/>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40450</xdr:rowOff>
    </xdr:from>
    <xdr:to>
      <xdr:col>46</xdr:col>
      <xdr:colOff>38100</xdr:colOff>
      <xdr:row>80</xdr:row>
      <xdr:rowOff>142050</xdr:rowOff>
    </xdr:to>
    <xdr:sp macro="" textlink="">
      <xdr:nvSpPr>
        <xdr:cNvPr id="366" name="楕円 365">
          <a:extLst>
            <a:ext uri="{FF2B5EF4-FFF2-40B4-BE49-F238E27FC236}">
              <a16:creationId xmlns:a16="http://schemas.microsoft.com/office/drawing/2014/main" id="{55ED19E6-9792-401B-B9F9-523133892AA9}"/>
            </a:ext>
          </a:extLst>
        </xdr:cNvPr>
        <xdr:cNvSpPr/>
      </xdr:nvSpPr>
      <xdr:spPr>
        <a:xfrm>
          <a:off x="8699500" y="137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58483</xdr:rowOff>
    </xdr:from>
    <xdr:to>
      <xdr:col>50</xdr:col>
      <xdr:colOff>114300</xdr:colOff>
      <xdr:row>80</xdr:row>
      <xdr:rowOff>91250</xdr:rowOff>
    </xdr:to>
    <xdr:cxnSp macro="">
      <xdr:nvCxnSpPr>
        <xdr:cNvPr id="367" name="直線コネクタ 366">
          <a:extLst>
            <a:ext uri="{FF2B5EF4-FFF2-40B4-BE49-F238E27FC236}">
              <a16:creationId xmlns:a16="http://schemas.microsoft.com/office/drawing/2014/main" id="{DFEB7545-A9F4-4875-BB03-A86CACF5DB0A}"/>
            </a:ext>
          </a:extLst>
        </xdr:cNvPr>
        <xdr:cNvCxnSpPr/>
      </xdr:nvCxnSpPr>
      <xdr:spPr>
        <a:xfrm flipV="1">
          <a:off x="8750300" y="13774483"/>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62548</xdr:rowOff>
    </xdr:from>
    <xdr:to>
      <xdr:col>41</xdr:col>
      <xdr:colOff>101600</xdr:colOff>
      <xdr:row>80</xdr:row>
      <xdr:rowOff>164148</xdr:rowOff>
    </xdr:to>
    <xdr:sp macro="" textlink="">
      <xdr:nvSpPr>
        <xdr:cNvPr id="368" name="楕円 367">
          <a:extLst>
            <a:ext uri="{FF2B5EF4-FFF2-40B4-BE49-F238E27FC236}">
              <a16:creationId xmlns:a16="http://schemas.microsoft.com/office/drawing/2014/main" id="{808762EC-9ACB-4080-8301-772145FB52C7}"/>
            </a:ext>
          </a:extLst>
        </xdr:cNvPr>
        <xdr:cNvSpPr/>
      </xdr:nvSpPr>
      <xdr:spPr>
        <a:xfrm>
          <a:off x="7810500" y="137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91250</xdr:rowOff>
    </xdr:from>
    <xdr:to>
      <xdr:col>45</xdr:col>
      <xdr:colOff>177800</xdr:colOff>
      <xdr:row>80</xdr:row>
      <xdr:rowOff>113348</xdr:rowOff>
    </xdr:to>
    <xdr:cxnSp macro="">
      <xdr:nvCxnSpPr>
        <xdr:cNvPr id="369" name="直線コネクタ 368">
          <a:extLst>
            <a:ext uri="{FF2B5EF4-FFF2-40B4-BE49-F238E27FC236}">
              <a16:creationId xmlns:a16="http://schemas.microsoft.com/office/drawing/2014/main" id="{7B672DF2-8B49-4C09-B125-E1545DE973E8}"/>
            </a:ext>
          </a:extLst>
        </xdr:cNvPr>
        <xdr:cNvCxnSpPr/>
      </xdr:nvCxnSpPr>
      <xdr:spPr>
        <a:xfrm flipV="1">
          <a:off x="7861300" y="1380725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97219</xdr:rowOff>
    </xdr:from>
    <xdr:to>
      <xdr:col>36</xdr:col>
      <xdr:colOff>165100</xdr:colOff>
      <xdr:row>81</xdr:row>
      <xdr:rowOff>27369</xdr:rowOff>
    </xdr:to>
    <xdr:sp macro="" textlink="">
      <xdr:nvSpPr>
        <xdr:cNvPr id="370" name="楕円 369">
          <a:extLst>
            <a:ext uri="{FF2B5EF4-FFF2-40B4-BE49-F238E27FC236}">
              <a16:creationId xmlns:a16="http://schemas.microsoft.com/office/drawing/2014/main" id="{1BBDBB5F-484F-460F-8039-898273A637F4}"/>
            </a:ext>
          </a:extLst>
        </xdr:cNvPr>
        <xdr:cNvSpPr/>
      </xdr:nvSpPr>
      <xdr:spPr>
        <a:xfrm>
          <a:off x="6921500" y="138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113348</xdr:rowOff>
    </xdr:from>
    <xdr:to>
      <xdr:col>41</xdr:col>
      <xdr:colOff>50800</xdr:colOff>
      <xdr:row>80</xdr:row>
      <xdr:rowOff>148019</xdr:rowOff>
    </xdr:to>
    <xdr:cxnSp macro="">
      <xdr:nvCxnSpPr>
        <xdr:cNvPr id="371" name="直線コネクタ 370">
          <a:extLst>
            <a:ext uri="{FF2B5EF4-FFF2-40B4-BE49-F238E27FC236}">
              <a16:creationId xmlns:a16="http://schemas.microsoft.com/office/drawing/2014/main" id="{84A9D9F6-2F38-4038-A014-42D3C8B16D6E}"/>
            </a:ext>
          </a:extLst>
        </xdr:cNvPr>
        <xdr:cNvCxnSpPr/>
      </xdr:nvCxnSpPr>
      <xdr:spPr>
        <a:xfrm flipV="1">
          <a:off x="6972300" y="1382934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id="{B79146E9-FFBA-4EFC-B46F-ABEC6829806F}"/>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a16="http://schemas.microsoft.com/office/drawing/2014/main" id="{0D146BBB-0899-419C-A313-77F3F89FB14A}"/>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a16="http://schemas.microsoft.com/office/drawing/2014/main" id="{9CD6BF93-3BF3-40F3-8C4E-2B79924BC956}"/>
            </a:ext>
          </a:extLst>
        </xdr:cNvPr>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a16="http://schemas.microsoft.com/office/drawing/2014/main" id="{672AC076-8516-4FE2-B458-BD173C81F1E4}"/>
            </a:ext>
          </a:extLst>
        </xdr:cNvPr>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125810</xdr:rowOff>
    </xdr:from>
    <xdr:ext cx="469744" cy="259045"/>
    <xdr:sp macro="" textlink="">
      <xdr:nvSpPr>
        <xdr:cNvPr id="376" name="n_1mainValue【公営住宅】&#10;一人当たり面積">
          <a:extLst>
            <a:ext uri="{FF2B5EF4-FFF2-40B4-BE49-F238E27FC236}">
              <a16:creationId xmlns:a16="http://schemas.microsoft.com/office/drawing/2014/main" id="{563D426B-C875-49E5-9713-74464F329CB3}"/>
            </a:ext>
          </a:extLst>
        </xdr:cNvPr>
        <xdr:cNvSpPr txBox="1"/>
      </xdr:nvSpPr>
      <xdr:spPr>
        <a:xfrm>
          <a:off x="9391727"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158577</xdr:rowOff>
    </xdr:from>
    <xdr:ext cx="469744" cy="259045"/>
    <xdr:sp macro="" textlink="">
      <xdr:nvSpPr>
        <xdr:cNvPr id="377" name="n_2mainValue【公営住宅】&#10;一人当たり面積">
          <a:extLst>
            <a:ext uri="{FF2B5EF4-FFF2-40B4-BE49-F238E27FC236}">
              <a16:creationId xmlns:a16="http://schemas.microsoft.com/office/drawing/2014/main" id="{D966D76C-FB5A-49A2-B7D3-7AF1D69200F9}"/>
            </a:ext>
          </a:extLst>
        </xdr:cNvPr>
        <xdr:cNvSpPr txBox="1"/>
      </xdr:nvSpPr>
      <xdr:spPr>
        <a:xfrm>
          <a:off x="8515427" y="135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9225</xdr:rowOff>
    </xdr:from>
    <xdr:ext cx="469744" cy="259045"/>
    <xdr:sp macro="" textlink="">
      <xdr:nvSpPr>
        <xdr:cNvPr id="378" name="n_3mainValue【公営住宅】&#10;一人当たり面積">
          <a:extLst>
            <a:ext uri="{FF2B5EF4-FFF2-40B4-BE49-F238E27FC236}">
              <a16:creationId xmlns:a16="http://schemas.microsoft.com/office/drawing/2014/main" id="{A0126A6A-5838-455B-99D3-37A1D9C13460}"/>
            </a:ext>
          </a:extLst>
        </xdr:cNvPr>
        <xdr:cNvSpPr txBox="1"/>
      </xdr:nvSpPr>
      <xdr:spPr>
        <a:xfrm>
          <a:off x="7626427" y="135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43896</xdr:rowOff>
    </xdr:from>
    <xdr:ext cx="469744" cy="259045"/>
    <xdr:sp macro="" textlink="">
      <xdr:nvSpPr>
        <xdr:cNvPr id="379" name="n_4mainValue【公営住宅】&#10;一人当たり面積">
          <a:extLst>
            <a:ext uri="{FF2B5EF4-FFF2-40B4-BE49-F238E27FC236}">
              <a16:creationId xmlns:a16="http://schemas.microsoft.com/office/drawing/2014/main" id="{1FFCB1CD-76E5-43D4-94A1-28084EF3A4A8}"/>
            </a:ext>
          </a:extLst>
        </xdr:cNvPr>
        <xdr:cNvSpPr txBox="1"/>
      </xdr:nvSpPr>
      <xdr:spPr>
        <a:xfrm>
          <a:off x="6737427" y="1358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6DEE6DBC-7B8E-4DE2-B344-D55E31F9C9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96254FC9-40A2-4FDB-93D7-E34F19368C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89A149DD-0592-4E59-A34E-7E9B5BEE09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8B4EEDF-F09B-4703-BBE3-927C511FD7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B2E20431-4403-486E-8C10-A4E2D15F15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FB14D40-92B4-486C-BDAC-A42042ACE1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3C86AFAD-AC39-4646-A968-63287A3B27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59C528F-616E-4660-A8B7-C9EF6601F6D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B2EBE8B-3F4A-42FB-82BD-5D34AC60B4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6AEE6F6-0678-4A09-B09C-05261E6D04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C2630572-90C0-498A-A27C-7DB3460DE7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C8E721B-C367-4883-BDAB-D75ADE9EB9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E14F48D-31E0-40F8-ACFA-1DF295EBCB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42FB8E75-DF5C-4752-9E90-63CDDC3A3C2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72E56BD8-F4AC-4484-B287-822CAC5EA6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4DC5EF6-CFAB-4190-9359-DFA13515A3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FCA63C87-C414-4CF3-A54E-2C54F036EF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D3D2DB21-0226-4101-8F28-3CA22EF285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BBDF6925-1DC3-46A1-992F-2C988CA2EF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CB0871AC-908B-413F-AE9D-126AC134B2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44F25E0-7130-43FC-9A5A-15B84B59E2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CEABC09D-DEFA-488A-90F5-7B9350C91B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E28C4CF-CC46-44C7-B207-789A0F0528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ED63EDE-257C-4504-8385-DA1E911C53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5A2A8DCF-8120-4374-8221-4B14B09536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9F6DD64B-4B6D-48AC-82BB-3795DFFF54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7C16E65C-0218-48E6-AC29-AD33CBFCE14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857447A-F2CF-4BCA-9532-FB2925B0A12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771E0ACC-09F9-4259-9F60-58CF6C0F509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20AD4D07-F08F-4D33-B2F2-9C35FF34892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5C112D84-268B-4A87-9674-71D9402199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3E56B779-87AE-444A-B78B-A2FCBE2C273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6F7B493E-F2EF-4AE2-A2CD-69DF0288372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9EE71735-AE5B-4027-9120-5CBD9E91AD4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9B4B8CB3-894F-4213-B979-0CFB0C16150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14139D4B-F5AA-491A-950F-34764EEB479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7AC4A1A8-8542-4201-AF1C-6C6FA1A1D9F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9325616E-48AB-42DA-95C0-E7A35488EAB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2CEE0ECA-0884-4C55-9C63-5F9C36B37C5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B1E5D518-C1DD-4415-AFD0-EC480A5AEE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5F332DE-E088-425D-A331-823CF29677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C9E36DD8-C5EE-40F2-9DA5-3DEADA5D2BF8}"/>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2D475A70-DCB7-408D-8096-9ADC80D6F25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C9A6044-E97B-4944-A427-5C3ADE67112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F181AFD3-BA5B-449C-ACD0-28E90310E94F}"/>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7F62697F-90E6-41AD-8E3A-74AE39A07759}"/>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1C6DDC8C-F373-4314-89A0-ACDC04CCADE3}"/>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9C576045-1229-4E90-BF97-E16444EA2F7A}"/>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F53A2B24-D218-4942-8F5F-DEEA81EBBB6B}"/>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B196AD63-6735-40AA-83F6-0A94718252E9}"/>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7B615D7D-5276-4D35-B392-1145F87C4A2C}"/>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2260B6D2-8415-47BC-BE64-3B13860A1E55}"/>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F8034D7-0355-42FE-90E8-41D93D7AAC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9641C64-FE7D-4246-ABC1-9566127A3D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52CF4C8-42B9-468E-A660-8F20A1DFCFD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AF4B8E7-5D87-4171-852F-DF43C0AF83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26E54EC-BC28-4E66-934D-773C56DFFA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7" name="楕円 436">
          <a:extLst>
            <a:ext uri="{FF2B5EF4-FFF2-40B4-BE49-F238E27FC236}">
              <a16:creationId xmlns:a16="http://schemas.microsoft.com/office/drawing/2014/main" id="{63888521-BA1A-4100-A700-BF01D6D70F26}"/>
            </a:ext>
          </a:extLst>
        </xdr:cNvPr>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3DDBFAE-CEB4-4CE6-86C7-3002E7E36CEA}"/>
            </a:ext>
          </a:extLst>
        </xdr:cNvPr>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152763</xdr:rowOff>
    </xdr:from>
    <xdr:to>
      <xdr:col>81</xdr:col>
      <xdr:colOff>101600</xdr:colOff>
      <xdr:row>38</xdr:row>
      <xdr:rowOff>82913</xdr:rowOff>
    </xdr:to>
    <xdr:sp macro="" textlink="">
      <xdr:nvSpPr>
        <xdr:cNvPr id="439" name="楕円 438">
          <a:extLst>
            <a:ext uri="{FF2B5EF4-FFF2-40B4-BE49-F238E27FC236}">
              <a16:creationId xmlns:a16="http://schemas.microsoft.com/office/drawing/2014/main" id="{C1D27877-5DD0-4EC0-AFB3-4D82BB3C8B25}"/>
            </a:ext>
          </a:extLst>
        </xdr:cNvPr>
        <xdr:cNvSpPr/>
      </xdr:nvSpPr>
      <xdr:spPr>
        <a:xfrm>
          <a:off x="15430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32113</xdr:rowOff>
    </xdr:from>
    <xdr:to>
      <xdr:col>85</xdr:col>
      <xdr:colOff>127000</xdr:colOff>
      <xdr:row>38</xdr:row>
      <xdr:rowOff>87630</xdr:rowOff>
    </xdr:to>
    <xdr:cxnSp macro="">
      <xdr:nvCxnSpPr>
        <xdr:cNvPr id="440" name="直線コネクタ 439">
          <a:extLst>
            <a:ext uri="{FF2B5EF4-FFF2-40B4-BE49-F238E27FC236}">
              <a16:creationId xmlns:a16="http://schemas.microsoft.com/office/drawing/2014/main" id="{2E272725-500C-4589-874F-E2EC6C067C92}"/>
            </a:ext>
          </a:extLst>
        </xdr:cNvPr>
        <xdr:cNvCxnSpPr/>
      </xdr:nvCxnSpPr>
      <xdr:spPr>
        <a:xfrm>
          <a:off x="15481300" y="654721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136434</xdr:rowOff>
    </xdr:from>
    <xdr:to>
      <xdr:col>76</xdr:col>
      <xdr:colOff>165100</xdr:colOff>
      <xdr:row>38</xdr:row>
      <xdr:rowOff>66584</xdr:rowOff>
    </xdr:to>
    <xdr:sp macro="" textlink="">
      <xdr:nvSpPr>
        <xdr:cNvPr id="441" name="楕円 440">
          <a:extLst>
            <a:ext uri="{FF2B5EF4-FFF2-40B4-BE49-F238E27FC236}">
              <a16:creationId xmlns:a16="http://schemas.microsoft.com/office/drawing/2014/main" id="{82181B62-D0AA-493F-ABBD-7AB52794D497}"/>
            </a:ext>
          </a:extLst>
        </xdr:cNvPr>
        <xdr:cNvSpPr/>
      </xdr:nvSpPr>
      <xdr:spPr>
        <a:xfrm>
          <a:off x="14541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xdr:rowOff>
    </xdr:from>
    <xdr:to>
      <xdr:col>81</xdr:col>
      <xdr:colOff>50800</xdr:colOff>
      <xdr:row>38</xdr:row>
      <xdr:rowOff>32113</xdr:rowOff>
    </xdr:to>
    <xdr:cxnSp macro="">
      <xdr:nvCxnSpPr>
        <xdr:cNvPr id="442" name="直線コネクタ 441">
          <a:extLst>
            <a:ext uri="{FF2B5EF4-FFF2-40B4-BE49-F238E27FC236}">
              <a16:creationId xmlns:a16="http://schemas.microsoft.com/office/drawing/2014/main" id="{8601931B-667B-449A-8CEB-B8F487515CBE}"/>
            </a:ext>
          </a:extLst>
        </xdr:cNvPr>
        <xdr:cNvCxnSpPr/>
      </xdr:nvCxnSpPr>
      <xdr:spPr>
        <a:xfrm>
          <a:off x="14592300" y="65308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43" name="楕円 442">
          <a:extLst>
            <a:ext uri="{FF2B5EF4-FFF2-40B4-BE49-F238E27FC236}">
              <a16:creationId xmlns:a16="http://schemas.microsoft.com/office/drawing/2014/main" id="{96B678C0-8A57-48C1-9016-E374C96A577E}"/>
            </a:ext>
          </a:extLst>
        </xdr:cNvPr>
        <xdr:cNvSpPr/>
      </xdr:nvSpPr>
      <xdr:spPr>
        <a:xfrm>
          <a:off x="1365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15784</xdr:rowOff>
    </xdr:to>
    <xdr:cxnSp macro="">
      <xdr:nvCxnSpPr>
        <xdr:cNvPr id="444" name="直線コネクタ 443">
          <a:extLst>
            <a:ext uri="{FF2B5EF4-FFF2-40B4-BE49-F238E27FC236}">
              <a16:creationId xmlns:a16="http://schemas.microsoft.com/office/drawing/2014/main" id="{0CAA877D-EC50-406E-8D30-87107F180E2B}"/>
            </a:ext>
          </a:extLst>
        </xdr:cNvPr>
        <xdr:cNvCxnSpPr/>
      </xdr:nvCxnSpPr>
      <xdr:spPr>
        <a:xfrm>
          <a:off x="13703300" y="64965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61323</xdr:rowOff>
    </xdr:from>
    <xdr:to>
      <xdr:col>67</xdr:col>
      <xdr:colOff>101600</xdr:colOff>
      <xdr:row>37</xdr:row>
      <xdr:rowOff>162923</xdr:rowOff>
    </xdr:to>
    <xdr:sp macro="" textlink="">
      <xdr:nvSpPr>
        <xdr:cNvPr id="445" name="楕円 444">
          <a:extLst>
            <a:ext uri="{FF2B5EF4-FFF2-40B4-BE49-F238E27FC236}">
              <a16:creationId xmlns:a16="http://schemas.microsoft.com/office/drawing/2014/main" id="{C64D2C20-6B6E-47FA-BDC8-C30E62844F4E}"/>
            </a:ext>
          </a:extLst>
        </xdr:cNvPr>
        <xdr:cNvSpPr/>
      </xdr:nvSpPr>
      <xdr:spPr>
        <a:xfrm>
          <a:off x="12763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112123</xdr:rowOff>
    </xdr:from>
    <xdr:to>
      <xdr:col>71</xdr:col>
      <xdr:colOff>177800</xdr:colOff>
      <xdr:row>37</xdr:row>
      <xdr:rowOff>152944</xdr:rowOff>
    </xdr:to>
    <xdr:cxnSp macro="">
      <xdr:nvCxnSpPr>
        <xdr:cNvPr id="446" name="直線コネクタ 445">
          <a:extLst>
            <a:ext uri="{FF2B5EF4-FFF2-40B4-BE49-F238E27FC236}">
              <a16:creationId xmlns:a16="http://schemas.microsoft.com/office/drawing/2014/main" id="{597D9ECA-9CAD-4E75-939C-BB30AF6D2E14}"/>
            </a:ext>
          </a:extLst>
        </xdr:cNvPr>
        <xdr:cNvCxnSpPr/>
      </xdr:nvCxnSpPr>
      <xdr:spPr>
        <a:xfrm>
          <a:off x="12814300" y="64557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CE7BF14A-6E9D-4E51-BF9A-0BFBF472CBBF}"/>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4BA9AB4-0BE8-450F-B6BE-6CFF096C869E}"/>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FCFC20E-39CF-4DA9-89BC-13A75B7CE32B}"/>
            </a:ext>
          </a:extLst>
        </xdr:cNvPr>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E0B9ED5-25EF-4E32-A80D-5B408DF65037}"/>
            </a:ext>
          </a:extLst>
        </xdr:cNvPr>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99440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C95C062-A3F6-4ED1-9700-27366B6197D6}"/>
            </a:ext>
          </a:extLst>
        </xdr:cNvPr>
        <xdr:cNvSpPr txBox="1"/>
      </xdr:nvSpPr>
      <xdr:spPr>
        <a:xfrm>
          <a:off x="15266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57711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4D6E815-9B45-4340-9DBE-C13988C0B926}"/>
            </a:ext>
          </a:extLst>
        </xdr:cNvPr>
        <xdr:cNvSpPr txBox="1"/>
      </xdr:nvSpPr>
      <xdr:spPr>
        <a:xfrm>
          <a:off x="14389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800B0AE-8647-4D85-A5D6-0187CBA36CB8}"/>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F21751C-5795-4DAA-B5AA-B9F1F45C85C7}"/>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15E09BF-47E8-4166-BFE4-7072981188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D4C45E6D-994D-4739-BE5C-951F8B6D6B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92D7B16-B31D-484F-A1EF-8EA723F45A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B3F1075-AAF0-46AC-BDA5-223B15BB48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4527D7F0-F78C-42CC-BC25-0F34A86DAD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97DA727F-27F5-4A96-9F2A-C5DDAE78AC4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4FD2EA0-70F1-4B0C-A519-EA06A851C2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7EB7155-6683-42D0-AC86-0B3AEACE003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14D695A-1DFA-44CC-812A-E15111C98C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1FAE406-E599-4664-9A47-8524789491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861E8F7F-44A8-42BA-821D-92E136273A0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E70D3AD0-ECA8-4F89-B936-4EE2B2F0956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9B7351DA-4576-4319-9463-A061C9BB809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D408DEE6-ED7D-46D4-8945-955687D7D9E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B9543BB0-88B8-4B05-87F1-4D61A78CF90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53610E42-9038-4CD2-B0F3-1BF88E82CF8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FF10922C-E965-4C8D-ADC2-A254B22E19C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F9AB601A-C62F-420E-8A2E-C3D14707A49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E379FBA8-8C5C-4E33-8C38-CFB80009CF8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6535DCF8-DEFA-4816-B29C-A62385E953E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C49D609B-A3C7-4D2A-B6DE-54BA58991B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44A5506D-CBEB-4A23-9BE7-35725B1531F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2E70B28F-014A-4F6F-9E1A-294D9A1BC3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DB1C8C7E-9CE0-4326-8F3D-ED420084AA9D}"/>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95CF179C-9BC1-4F2E-BF38-700B3F17916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AF9BA9E2-5627-4568-8306-FAF813C78FF4}"/>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74268982-5ECA-4D71-B37B-E9B6F2A0D783}"/>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20BC878E-3251-4E29-B622-F4866BAD904B}"/>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D20C4025-6CEB-4D3D-8A17-85A77801E292}"/>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39366FDE-A661-4EF2-8A52-DE2288B4F7EF}"/>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094BEF0D-EFEA-4B5B-8DEE-000FBB59F0F2}"/>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41F7C6E5-7495-41E4-80B2-0246B66CFC3A}"/>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1F507F1C-3124-4BA2-8523-7782B7E8BC87}"/>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9536A6EC-C7AD-4E3D-9029-01F7315BF7FD}"/>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BA89BC3-95A2-4E38-BD56-A4EF56360C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8308A13-7528-4151-A79E-3F5E7E621FF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87252BC-B559-41E3-9A37-C0574F0B4C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C21C47D-3FC9-4EF7-B10B-A27A294115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3817420-3B68-49D6-8EF6-9C8D44E579C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94" name="楕円 493">
          <a:extLst>
            <a:ext uri="{FF2B5EF4-FFF2-40B4-BE49-F238E27FC236}">
              <a16:creationId xmlns:a16="http://schemas.microsoft.com/office/drawing/2014/main" id="{B709E99B-0A79-49D6-8317-A3E1AD4FC0D2}"/>
            </a:ext>
          </a:extLst>
        </xdr:cNvPr>
        <xdr:cNvSpPr/>
      </xdr:nvSpPr>
      <xdr:spPr>
        <a:xfrm>
          <a:off x="221107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119397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FE90D2A8-9099-4EC7-9F0F-7ABEE8FE7E80}"/>
            </a:ext>
          </a:extLst>
        </xdr:cNvPr>
        <xdr:cNvSpPr txBox="1"/>
      </xdr:nvSpPr>
      <xdr:spPr>
        <a:xfrm>
          <a:off x="22199600"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146050</xdr:rowOff>
    </xdr:from>
    <xdr:to>
      <xdr:col>112</xdr:col>
      <xdr:colOff>38100</xdr:colOff>
      <xdr:row>40</xdr:row>
      <xdr:rowOff>76200</xdr:rowOff>
    </xdr:to>
    <xdr:sp macro="" textlink="">
      <xdr:nvSpPr>
        <xdr:cNvPr id="496" name="楕円 495">
          <a:extLst>
            <a:ext uri="{FF2B5EF4-FFF2-40B4-BE49-F238E27FC236}">
              <a16:creationId xmlns:a16="http://schemas.microsoft.com/office/drawing/2014/main" id="{FCD6D2B8-CFE4-4FCA-A7C7-F010562C1183}"/>
            </a:ext>
          </a:extLst>
        </xdr:cNvPr>
        <xdr:cNvSpPr/>
      </xdr:nvSpPr>
      <xdr:spPr>
        <a:xfrm>
          <a:off x="21272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20320</xdr:rowOff>
    </xdr:from>
    <xdr:to>
      <xdr:col>116</xdr:col>
      <xdr:colOff>63500</xdr:colOff>
      <xdr:row>40</xdr:row>
      <xdr:rowOff>25400</xdr:rowOff>
    </xdr:to>
    <xdr:cxnSp macro="">
      <xdr:nvCxnSpPr>
        <xdr:cNvPr id="497" name="直線コネクタ 496">
          <a:extLst>
            <a:ext uri="{FF2B5EF4-FFF2-40B4-BE49-F238E27FC236}">
              <a16:creationId xmlns:a16="http://schemas.microsoft.com/office/drawing/2014/main" id="{F116E5F0-52BB-4C42-953B-0F52FE89FA58}"/>
            </a:ext>
          </a:extLst>
        </xdr:cNvPr>
        <xdr:cNvCxnSpPr/>
      </xdr:nvCxnSpPr>
      <xdr:spPr>
        <a:xfrm flipV="1">
          <a:off x="21323300" y="68783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154940</xdr:rowOff>
    </xdr:from>
    <xdr:to>
      <xdr:col>107</xdr:col>
      <xdr:colOff>101600</xdr:colOff>
      <xdr:row>40</xdr:row>
      <xdr:rowOff>85090</xdr:rowOff>
    </xdr:to>
    <xdr:sp macro="" textlink="">
      <xdr:nvSpPr>
        <xdr:cNvPr id="498" name="楕円 497">
          <a:extLst>
            <a:ext uri="{FF2B5EF4-FFF2-40B4-BE49-F238E27FC236}">
              <a16:creationId xmlns:a16="http://schemas.microsoft.com/office/drawing/2014/main" id="{7B3BEDA5-FA71-4DE6-B439-350094B4BB15}"/>
            </a:ext>
          </a:extLst>
        </xdr:cNvPr>
        <xdr:cNvSpPr/>
      </xdr:nvSpPr>
      <xdr:spPr>
        <a:xfrm>
          <a:off x="2038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25400</xdr:rowOff>
    </xdr:from>
    <xdr:to>
      <xdr:col>111</xdr:col>
      <xdr:colOff>177800</xdr:colOff>
      <xdr:row>40</xdr:row>
      <xdr:rowOff>34290</xdr:rowOff>
    </xdr:to>
    <xdr:cxnSp macro="">
      <xdr:nvCxnSpPr>
        <xdr:cNvPr id="499" name="直線コネクタ 498">
          <a:extLst>
            <a:ext uri="{FF2B5EF4-FFF2-40B4-BE49-F238E27FC236}">
              <a16:creationId xmlns:a16="http://schemas.microsoft.com/office/drawing/2014/main" id="{2491F8B5-7377-4CBB-8B14-6AEAA7F5D5F1}"/>
            </a:ext>
          </a:extLst>
        </xdr:cNvPr>
        <xdr:cNvCxnSpPr/>
      </xdr:nvCxnSpPr>
      <xdr:spPr>
        <a:xfrm flipV="1">
          <a:off x="20434300" y="68834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500" name="楕円 499">
          <a:extLst>
            <a:ext uri="{FF2B5EF4-FFF2-40B4-BE49-F238E27FC236}">
              <a16:creationId xmlns:a16="http://schemas.microsoft.com/office/drawing/2014/main" id="{0AAABA6D-0406-488D-870D-A0EB04E2F04B}"/>
            </a:ext>
          </a:extLst>
        </xdr:cNvPr>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34290</xdr:rowOff>
    </xdr:from>
    <xdr:to>
      <xdr:col>107</xdr:col>
      <xdr:colOff>50800</xdr:colOff>
      <xdr:row>40</xdr:row>
      <xdr:rowOff>41910</xdr:rowOff>
    </xdr:to>
    <xdr:cxnSp macro="">
      <xdr:nvCxnSpPr>
        <xdr:cNvPr id="501" name="直線コネクタ 500">
          <a:extLst>
            <a:ext uri="{FF2B5EF4-FFF2-40B4-BE49-F238E27FC236}">
              <a16:creationId xmlns:a16="http://schemas.microsoft.com/office/drawing/2014/main" id="{CB7447B6-C757-4638-9BAB-AD2053D0ACAC}"/>
            </a:ext>
          </a:extLst>
        </xdr:cNvPr>
        <xdr:cNvCxnSpPr/>
      </xdr:nvCxnSpPr>
      <xdr:spPr>
        <a:xfrm flipV="1">
          <a:off x="19545300" y="6892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170180</xdr:rowOff>
    </xdr:from>
    <xdr:to>
      <xdr:col>98</xdr:col>
      <xdr:colOff>38100</xdr:colOff>
      <xdr:row>40</xdr:row>
      <xdr:rowOff>100330</xdr:rowOff>
    </xdr:to>
    <xdr:sp macro="" textlink="">
      <xdr:nvSpPr>
        <xdr:cNvPr id="502" name="楕円 501">
          <a:extLst>
            <a:ext uri="{FF2B5EF4-FFF2-40B4-BE49-F238E27FC236}">
              <a16:creationId xmlns:a16="http://schemas.microsoft.com/office/drawing/2014/main" id="{222DF9D7-01E5-4014-A4F2-18B7C163A7AD}"/>
            </a:ext>
          </a:extLst>
        </xdr:cNvPr>
        <xdr:cNvSpPr/>
      </xdr:nvSpPr>
      <xdr:spPr>
        <a:xfrm>
          <a:off x="18605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41910</xdr:rowOff>
    </xdr:from>
    <xdr:to>
      <xdr:col>102</xdr:col>
      <xdr:colOff>114300</xdr:colOff>
      <xdr:row>40</xdr:row>
      <xdr:rowOff>49530</xdr:rowOff>
    </xdr:to>
    <xdr:cxnSp macro="">
      <xdr:nvCxnSpPr>
        <xdr:cNvPr id="503" name="直線コネクタ 502">
          <a:extLst>
            <a:ext uri="{FF2B5EF4-FFF2-40B4-BE49-F238E27FC236}">
              <a16:creationId xmlns:a16="http://schemas.microsoft.com/office/drawing/2014/main" id="{5B958665-050C-4A1C-9A68-4556BC5103DD}"/>
            </a:ext>
          </a:extLst>
        </xdr:cNvPr>
        <xdr:cNvCxnSpPr/>
      </xdr:nvCxnSpPr>
      <xdr:spPr>
        <a:xfrm flipV="1">
          <a:off x="18656300" y="6899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B4AC1063-D191-4D5C-BB84-E63065B9D07D}"/>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5B461660-56EF-48F2-8141-7B449E1B0305}"/>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8FF566C4-53B1-4A56-AB73-4B458F4A2172}"/>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189CC457-3A66-47DE-A0F6-7806AFD111B4}"/>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67327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8ED2551A-8A48-4BCA-96B3-EBDBD340AF47}"/>
            </a:ext>
          </a:extLst>
        </xdr:cNvPr>
        <xdr:cNvSpPr txBox="1"/>
      </xdr:nvSpPr>
      <xdr:spPr>
        <a:xfrm>
          <a:off x="21075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CFA93DA3-8729-4F80-9E64-08ADBA297E79}"/>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A796DE91-923D-40CF-B1B9-B244BE24176A}"/>
            </a:ext>
          </a:extLst>
        </xdr:cNvPr>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91457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6674CE42-3FB1-4CAE-BD8D-2E675B9B04C4}"/>
            </a:ext>
          </a:extLst>
        </xdr:cNvPr>
        <xdr:cNvSpPr txBox="1"/>
      </xdr:nvSpPr>
      <xdr:spPr>
        <a:xfrm>
          <a:off x="18421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6CB06072-EC5B-4C29-95BC-7444D55D25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F953CB2D-01F6-4699-BEDD-7645551232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4E82005A-19FF-4C02-8ADC-411A7D17D1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EAD9527D-5B4D-4387-87FD-677EBEEE0E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D2EE1519-E088-47B7-BC15-D5F3F0567C8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BCDDAFAD-99AF-4365-9BA2-F58CB6B067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94623447-DE61-483B-AA93-3EAFBF023F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22E9136F-13BD-4B68-B111-EC35C1CF77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ACA3B5F9-C09D-4774-9954-EE3FECFAF2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6856256-4CAF-493D-A58A-DFA99E7176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568FD75E-5358-460B-B379-126303AD98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55E01B7D-3B9F-4EEE-900D-7FB47E2BCF8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D1873999-0FEC-4033-9954-28CA76670CE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9DBACBBB-4BEC-4694-8290-73EDB5749F5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EB4376B9-7372-4DF3-B362-8B6E4D400D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9B9481A4-C449-40E4-91B6-07242E3BF6C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D4F9022B-1864-4819-AC04-35467BE4465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738A6291-3594-4450-8C92-CE142935E31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553E95A0-C375-4101-A2A4-0ED7A4FBC73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3BF8649A-75C6-4D3B-A636-ECDD19F6829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9E88FED0-5159-49E6-A64B-2DA606B467F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DC0113E8-1C0D-45E8-8260-3D374D55DA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FFD51D92-A727-4A91-88CA-2668F247380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61F558E5-8B2F-4CC9-BF05-E50D4EC31C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6002AAA1-FE30-4840-B27B-5963FCE81FD7}"/>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E943B755-EE9F-4D03-8F16-0C743ED5E00D}"/>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30AC8F85-AD36-4FFB-8250-C06B7826F3FA}"/>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7A60707E-9C38-4099-B66D-0DCC30D33C5D}"/>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602DE0FD-011F-4E50-947B-D1BBE2E9145D}"/>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B7C94402-53E1-4C6B-8C22-ADB912A9863A}"/>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B014705B-EA02-4BAF-A4EF-00F5986523D5}"/>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041CA1C5-D051-4776-8F50-5B542590BC09}"/>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F62F179C-BF48-4998-BD15-93F8BA09435F}"/>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01434C43-C59D-476B-BFA3-CD18E630D462}"/>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12C1F203-6857-4E09-82D4-4CE6B2AC1459}"/>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D1C6369-4490-4648-BB27-82F2BB1D43C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CDBAD38-9BD1-4DC5-A1FB-F8F8D1E542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5E321CA-B585-422F-8A28-888E44B4933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A994178-5447-4F09-B53E-0EBBA7EDAF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F8EFDAE-69EA-4087-9E82-5BB727E76F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552" name="楕円 551">
          <a:extLst>
            <a:ext uri="{FF2B5EF4-FFF2-40B4-BE49-F238E27FC236}">
              <a16:creationId xmlns:a16="http://schemas.microsoft.com/office/drawing/2014/main" id="{EC97BD65-51D3-421C-AA10-1E72259435D5}"/>
            </a:ext>
          </a:extLst>
        </xdr:cNvPr>
        <xdr:cNvSpPr/>
      </xdr:nvSpPr>
      <xdr:spPr>
        <a:xfrm>
          <a:off x="16268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71137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594375A0-25A1-4996-A7C4-7DF4F2C47FB4}"/>
            </a:ext>
          </a:extLst>
        </xdr:cNvPr>
        <xdr:cNvSpPr txBox="1"/>
      </xdr:nvSpPr>
      <xdr:spPr>
        <a:xfrm>
          <a:off x="16357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145415</xdr:rowOff>
    </xdr:from>
    <xdr:to>
      <xdr:col>81</xdr:col>
      <xdr:colOff>101600</xdr:colOff>
      <xdr:row>58</xdr:row>
      <xdr:rowOff>75565</xdr:rowOff>
    </xdr:to>
    <xdr:sp macro="" textlink="">
      <xdr:nvSpPr>
        <xdr:cNvPr id="554" name="楕円 553">
          <a:extLst>
            <a:ext uri="{FF2B5EF4-FFF2-40B4-BE49-F238E27FC236}">
              <a16:creationId xmlns:a16="http://schemas.microsoft.com/office/drawing/2014/main" id="{1E6EF937-D08B-41D5-8CF3-17FD04E1E164}"/>
            </a:ext>
          </a:extLst>
        </xdr:cNvPr>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24765</xdr:rowOff>
    </xdr:from>
    <xdr:to>
      <xdr:col>85</xdr:col>
      <xdr:colOff>127000</xdr:colOff>
      <xdr:row>58</xdr:row>
      <xdr:rowOff>99060</xdr:rowOff>
    </xdr:to>
    <xdr:cxnSp macro="">
      <xdr:nvCxnSpPr>
        <xdr:cNvPr id="555" name="直線コネクタ 554">
          <a:extLst>
            <a:ext uri="{FF2B5EF4-FFF2-40B4-BE49-F238E27FC236}">
              <a16:creationId xmlns:a16="http://schemas.microsoft.com/office/drawing/2014/main" id="{B7DBD7BA-2A2F-4A28-B48F-C74BB57217BE}"/>
            </a:ext>
          </a:extLst>
        </xdr:cNvPr>
        <xdr:cNvCxnSpPr/>
      </xdr:nvCxnSpPr>
      <xdr:spPr>
        <a:xfrm>
          <a:off x="15481300" y="996886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556" name="楕円 555">
          <a:extLst>
            <a:ext uri="{FF2B5EF4-FFF2-40B4-BE49-F238E27FC236}">
              <a16:creationId xmlns:a16="http://schemas.microsoft.com/office/drawing/2014/main" id="{494244D1-C15E-4392-8551-FC5FB7C462F3}"/>
            </a:ext>
          </a:extLst>
        </xdr:cNvPr>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24765</xdr:rowOff>
    </xdr:to>
    <xdr:cxnSp macro="">
      <xdr:nvCxnSpPr>
        <xdr:cNvPr id="557" name="直線コネクタ 556">
          <a:extLst>
            <a:ext uri="{FF2B5EF4-FFF2-40B4-BE49-F238E27FC236}">
              <a16:creationId xmlns:a16="http://schemas.microsoft.com/office/drawing/2014/main" id="{F82D4983-11E2-4143-9F79-483FBCF1494C}"/>
            </a:ext>
          </a:extLst>
        </xdr:cNvPr>
        <xdr:cNvCxnSpPr/>
      </xdr:nvCxnSpPr>
      <xdr:spPr>
        <a:xfrm>
          <a:off x="14592300" y="99326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71120</xdr:rowOff>
    </xdr:from>
    <xdr:to>
      <xdr:col>72</xdr:col>
      <xdr:colOff>38100</xdr:colOff>
      <xdr:row>58</xdr:row>
      <xdr:rowOff>1270</xdr:rowOff>
    </xdr:to>
    <xdr:sp macro="" textlink="">
      <xdr:nvSpPr>
        <xdr:cNvPr id="558" name="楕円 557">
          <a:extLst>
            <a:ext uri="{FF2B5EF4-FFF2-40B4-BE49-F238E27FC236}">
              <a16:creationId xmlns:a16="http://schemas.microsoft.com/office/drawing/2014/main" id="{E3D48B13-0A12-40E6-835E-7D6235BF9D1C}"/>
            </a:ext>
          </a:extLst>
        </xdr:cNvPr>
        <xdr:cNvSpPr/>
      </xdr:nvSpPr>
      <xdr:spPr>
        <a:xfrm>
          <a:off x="13652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121920</xdr:rowOff>
    </xdr:from>
    <xdr:to>
      <xdr:col>76</xdr:col>
      <xdr:colOff>114300</xdr:colOff>
      <xdr:row>57</xdr:row>
      <xdr:rowOff>160020</xdr:rowOff>
    </xdr:to>
    <xdr:cxnSp macro="">
      <xdr:nvCxnSpPr>
        <xdr:cNvPr id="559" name="直線コネクタ 558">
          <a:extLst>
            <a:ext uri="{FF2B5EF4-FFF2-40B4-BE49-F238E27FC236}">
              <a16:creationId xmlns:a16="http://schemas.microsoft.com/office/drawing/2014/main" id="{988D584A-7AE4-4569-A81A-C2084E283456}"/>
            </a:ext>
          </a:extLst>
        </xdr:cNvPr>
        <xdr:cNvCxnSpPr/>
      </xdr:nvCxnSpPr>
      <xdr:spPr>
        <a:xfrm>
          <a:off x="13703300" y="9894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36830</xdr:rowOff>
    </xdr:from>
    <xdr:to>
      <xdr:col>67</xdr:col>
      <xdr:colOff>101600</xdr:colOff>
      <xdr:row>57</xdr:row>
      <xdr:rowOff>138430</xdr:rowOff>
    </xdr:to>
    <xdr:sp macro="" textlink="">
      <xdr:nvSpPr>
        <xdr:cNvPr id="560" name="楕円 559">
          <a:extLst>
            <a:ext uri="{FF2B5EF4-FFF2-40B4-BE49-F238E27FC236}">
              <a16:creationId xmlns:a16="http://schemas.microsoft.com/office/drawing/2014/main" id="{928E7E61-08D2-44DC-A896-91F31CF14AB1}"/>
            </a:ext>
          </a:extLst>
        </xdr:cNvPr>
        <xdr:cNvSpPr/>
      </xdr:nvSpPr>
      <xdr:spPr>
        <a:xfrm>
          <a:off x="12763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87630</xdr:rowOff>
    </xdr:from>
    <xdr:to>
      <xdr:col>71</xdr:col>
      <xdr:colOff>177800</xdr:colOff>
      <xdr:row>57</xdr:row>
      <xdr:rowOff>121920</xdr:rowOff>
    </xdr:to>
    <xdr:cxnSp macro="">
      <xdr:nvCxnSpPr>
        <xdr:cNvPr id="561" name="直線コネクタ 560">
          <a:extLst>
            <a:ext uri="{FF2B5EF4-FFF2-40B4-BE49-F238E27FC236}">
              <a16:creationId xmlns:a16="http://schemas.microsoft.com/office/drawing/2014/main" id="{7BB34C3D-1E8D-48A2-8DF5-631D791C6EFE}"/>
            </a:ext>
          </a:extLst>
        </xdr:cNvPr>
        <xdr:cNvCxnSpPr/>
      </xdr:nvCxnSpPr>
      <xdr:spPr>
        <a:xfrm>
          <a:off x="12814300" y="9860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62" name="n_1aveValue【学校施設】&#10;有形固定資産減価償却率">
          <a:extLst>
            <a:ext uri="{FF2B5EF4-FFF2-40B4-BE49-F238E27FC236}">
              <a16:creationId xmlns:a16="http://schemas.microsoft.com/office/drawing/2014/main" id="{46F24853-FED3-44BF-A7C4-F88044C9FDE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a:extLst>
            <a:ext uri="{FF2B5EF4-FFF2-40B4-BE49-F238E27FC236}">
              <a16:creationId xmlns:a16="http://schemas.microsoft.com/office/drawing/2014/main" id="{A7DB4788-EFDE-4A88-BFF5-7A5F9383681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4" name="n_3aveValue【学校施設】&#10;有形固定資産減価償却率">
          <a:extLst>
            <a:ext uri="{FF2B5EF4-FFF2-40B4-BE49-F238E27FC236}">
              <a16:creationId xmlns:a16="http://schemas.microsoft.com/office/drawing/2014/main" id="{ABE2D1CA-C543-44E4-87F6-31D4F1977289}"/>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a:extLst>
            <a:ext uri="{FF2B5EF4-FFF2-40B4-BE49-F238E27FC236}">
              <a16:creationId xmlns:a16="http://schemas.microsoft.com/office/drawing/2014/main" id="{A61B2C7E-A7FE-4A91-9552-7146BD5E50C7}"/>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92092</xdr:rowOff>
    </xdr:from>
    <xdr:ext cx="405111" cy="259045"/>
    <xdr:sp macro="" textlink="">
      <xdr:nvSpPr>
        <xdr:cNvPr id="566" name="n_1mainValue【学校施設】&#10;有形固定資産減価償却率">
          <a:extLst>
            <a:ext uri="{FF2B5EF4-FFF2-40B4-BE49-F238E27FC236}">
              <a16:creationId xmlns:a16="http://schemas.microsoft.com/office/drawing/2014/main" id="{5B12621A-A731-492A-9BE5-3AA03E19BCD0}"/>
            </a:ext>
          </a:extLst>
        </xdr:cNvPr>
        <xdr:cNvSpPr txBox="1"/>
      </xdr:nvSpPr>
      <xdr:spPr>
        <a:xfrm>
          <a:off x="15266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567" name="n_2mainValue【学校施設】&#10;有形固定資産減価償却率">
          <a:extLst>
            <a:ext uri="{FF2B5EF4-FFF2-40B4-BE49-F238E27FC236}">
              <a16:creationId xmlns:a16="http://schemas.microsoft.com/office/drawing/2014/main" id="{20DC9EA2-3DBC-44AA-82A0-6326AF119E71}"/>
            </a:ext>
          </a:extLst>
        </xdr:cNvPr>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68" name="n_3mainValue【学校施設】&#10;有形固定資産減価償却率">
          <a:extLst>
            <a:ext uri="{FF2B5EF4-FFF2-40B4-BE49-F238E27FC236}">
              <a16:creationId xmlns:a16="http://schemas.microsoft.com/office/drawing/2014/main" id="{E3CE50FB-876E-4F3F-B25A-D3060FEBCCC2}"/>
            </a:ext>
          </a:extLst>
        </xdr:cNvPr>
        <xdr:cNvSpPr txBox="1"/>
      </xdr:nvSpPr>
      <xdr:spPr>
        <a:xfrm>
          <a:off x="13500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154957</xdr:rowOff>
    </xdr:from>
    <xdr:ext cx="405111" cy="259045"/>
    <xdr:sp macro="" textlink="">
      <xdr:nvSpPr>
        <xdr:cNvPr id="569" name="n_4mainValue【学校施設】&#10;有形固定資産減価償却率">
          <a:extLst>
            <a:ext uri="{FF2B5EF4-FFF2-40B4-BE49-F238E27FC236}">
              <a16:creationId xmlns:a16="http://schemas.microsoft.com/office/drawing/2014/main" id="{70D8FBE1-744F-4AD5-BB40-C42D7DFBAE8A}"/>
            </a:ext>
          </a:extLst>
        </xdr:cNvPr>
        <xdr:cNvSpPr txBox="1"/>
      </xdr:nvSpPr>
      <xdr:spPr>
        <a:xfrm>
          <a:off x="12611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3507A83B-D62F-46F0-BC79-EACB018C6C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1FDBF4BB-2273-46D5-8915-205A4E0F23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E429DF08-7BB9-4A16-9983-31F63196CB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B59AC178-B0AC-4235-A759-5C3054AAEC5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6E786CE9-7B92-4BDA-AECE-8C8BAACF1B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C9650302-B6C0-4A49-82CC-5CB496563B8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FDDDA54D-C4AF-4785-AF2F-A54770FB01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29C09E32-90D3-4AAE-AF1E-B26E7EDB821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ED5EADEE-3CE9-4114-A918-26EB29B3D35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FE11A3A-44A3-4C58-952F-B2C34296CC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E9DB3216-C60A-423F-8E53-B091076539D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83C3FA33-B7A4-40D1-A84D-89E0FBAEF8E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B1C0760E-764F-4ADD-B96A-8138F9981A7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40C4EE8E-55D5-48E9-8084-587EEE94160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B7A37DE-69FD-42A9-A491-1FCDAEC1237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8069767D-FC3E-4348-8251-26B5DA90337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1C191E1-A039-4246-85D4-83D97F341E3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CDDE9D27-7C5C-45EE-8EC1-BC6DA961BDA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11AC2515-FD10-4722-8E44-90FB0B9DD1F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A2E65B8-A33C-4C61-978A-1266AB0DA99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943B6B3C-B409-40DC-BCBD-06B2FC578D1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520D1B94-027B-4F73-8B6B-A51A6CDA5C8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822C9659-E4CD-47BE-B545-3F43F6D66DB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B8C1DBC6-397C-428A-BD11-719DF938F70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58D540C0-4F44-4590-9DBE-570D843F2F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B4E4DA91-8A58-4D02-AE69-645A657424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8B49AD0C-610D-4507-85A6-9F99DAFABE96}"/>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98D7B6D8-0CD0-4241-8B92-A6CE4F81511A}"/>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25E46A5A-DDAD-4127-AB94-245E9515FBA2}"/>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3929299E-8AA9-46A2-86AD-D1C23DB0595E}"/>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8273CEF6-2780-4FD5-A52A-E51804DA44E2}"/>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a16="http://schemas.microsoft.com/office/drawing/2014/main" id="{FCAFE99F-004B-428A-B653-2379516501B1}"/>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DC87A870-4AC4-4EA8-A052-65EC1DFF6C62}"/>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97D7DDAD-CF9D-43DD-9C78-AE356C544799}"/>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C7B82009-5F83-4057-9F67-4C9C2C712C47}"/>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994995B9-6D41-4FA0-AA5C-1D51BC6FBBB3}"/>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C33D76D8-9DC5-4307-A95C-A5C7F3D46D76}"/>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61173BF-C3F1-4E34-BA2D-886B1EC266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1F101C9-5398-4FB3-9197-B1077FC41CB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4360922-4154-4AF9-9912-3D955BAC6D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CDD8E537-68CF-4FCC-B654-4D5AD6DAA39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7FC1FB9-D345-48FC-A6E4-638965F7B6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31823</xdr:rowOff>
    </xdr:from>
    <xdr:to>
      <xdr:col>116</xdr:col>
      <xdr:colOff>114300</xdr:colOff>
      <xdr:row>61</xdr:row>
      <xdr:rowOff>133423</xdr:rowOff>
    </xdr:to>
    <xdr:sp macro="" textlink="">
      <xdr:nvSpPr>
        <xdr:cNvPr id="612" name="楕円 611">
          <a:extLst>
            <a:ext uri="{FF2B5EF4-FFF2-40B4-BE49-F238E27FC236}">
              <a16:creationId xmlns:a16="http://schemas.microsoft.com/office/drawing/2014/main" id="{5846240F-DDDE-4576-AD3C-1F58BC9309FC}"/>
            </a:ext>
          </a:extLst>
        </xdr:cNvPr>
        <xdr:cNvSpPr/>
      </xdr:nvSpPr>
      <xdr:spPr>
        <a:xfrm>
          <a:off x="22110700" y="104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54700</xdr:rowOff>
    </xdr:from>
    <xdr:ext cx="469744" cy="259045"/>
    <xdr:sp macro="" textlink="">
      <xdr:nvSpPr>
        <xdr:cNvPr id="613" name="【学校施設】&#10;一人当たり面積該当値テキスト">
          <a:extLst>
            <a:ext uri="{FF2B5EF4-FFF2-40B4-BE49-F238E27FC236}">
              <a16:creationId xmlns:a16="http://schemas.microsoft.com/office/drawing/2014/main" id="{D8AB652F-9191-4935-8BE9-E29915C82A5F}"/>
            </a:ext>
          </a:extLst>
        </xdr:cNvPr>
        <xdr:cNvSpPr txBox="1"/>
      </xdr:nvSpPr>
      <xdr:spPr>
        <a:xfrm>
          <a:off x="22199600" y="103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153634</xdr:rowOff>
    </xdr:from>
    <xdr:to>
      <xdr:col>112</xdr:col>
      <xdr:colOff>38100</xdr:colOff>
      <xdr:row>61</xdr:row>
      <xdr:rowOff>83784</xdr:rowOff>
    </xdr:to>
    <xdr:sp macro="" textlink="">
      <xdr:nvSpPr>
        <xdr:cNvPr id="614" name="楕円 613">
          <a:extLst>
            <a:ext uri="{FF2B5EF4-FFF2-40B4-BE49-F238E27FC236}">
              <a16:creationId xmlns:a16="http://schemas.microsoft.com/office/drawing/2014/main" id="{E200FB8D-51EF-4FA5-BFAE-4004144D4C4D}"/>
            </a:ext>
          </a:extLst>
        </xdr:cNvPr>
        <xdr:cNvSpPr/>
      </xdr:nvSpPr>
      <xdr:spPr>
        <a:xfrm>
          <a:off x="21272500" y="104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32984</xdr:rowOff>
    </xdr:from>
    <xdr:to>
      <xdr:col>116</xdr:col>
      <xdr:colOff>63500</xdr:colOff>
      <xdr:row>61</xdr:row>
      <xdr:rowOff>82623</xdr:rowOff>
    </xdr:to>
    <xdr:cxnSp macro="">
      <xdr:nvCxnSpPr>
        <xdr:cNvPr id="615" name="直線コネクタ 614">
          <a:extLst>
            <a:ext uri="{FF2B5EF4-FFF2-40B4-BE49-F238E27FC236}">
              <a16:creationId xmlns:a16="http://schemas.microsoft.com/office/drawing/2014/main" id="{5A400FFD-1C04-44BC-87AF-6DB49A20F88D}"/>
            </a:ext>
          </a:extLst>
        </xdr:cNvPr>
        <xdr:cNvCxnSpPr/>
      </xdr:nvCxnSpPr>
      <xdr:spPr>
        <a:xfrm>
          <a:off x="21323300" y="10491434"/>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4064</xdr:rowOff>
    </xdr:from>
    <xdr:to>
      <xdr:col>107</xdr:col>
      <xdr:colOff>101600</xdr:colOff>
      <xdr:row>61</xdr:row>
      <xdr:rowOff>105664</xdr:rowOff>
    </xdr:to>
    <xdr:sp macro="" textlink="">
      <xdr:nvSpPr>
        <xdr:cNvPr id="616" name="楕円 615">
          <a:extLst>
            <a:ext uri="{FF2B5EF4-FFF2-40B4-BE49-F238E27FC236}">
              <a16:creationId xmlns:a16="http://schemas.microsoft.com/office/drawing/2014/main" id="{AC6EC071-1AC6-4506-AAA5-7817C39353FF}"/>
            </a:ext>
          </a:extLst>
        </xdr:cNvPr>
        <xdr:cNvSpPr/>
      </xdr:nvSpPr>
      <xdr:spPr>
        <a:xfrm>
          <a:off x="20383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32984</xdr:rowOff>
    </xdr:from>
    <xdr:to>
      <xdr:col>111</xdr:col>
      <xdr:colOff>177800</xdr:colOff>
      <xdr:row>61</xdr:row>
      <xdr:rowOff>54864</xdr:rowOff>
    </xdr:to>
    <xdr:cxnSp macro="">
      <xdr:nvCxnSpPr>
        <xdr:cNvPr id="617" name="直線コネクタ 616">
          <a:extLst>
            <a:ext uri="{FF2B5EF4-FFF2-40B4-BE49-F238E27FC236}">
              <a16:creationId xmlns:a16="http://schemas.microsoft.com/office/drawing/2014/main" id="{4D4C9276-A932-4AF9-80A4-F6CB6A34C50A}"/>
            </a:ext>
          </a:extLst>
        </xdr:cNvPr>
        <xdr:cNvCxnSpPr/>
      </xdr:nvCxnSpPr>
      <xdr:spPr>
        <a:xfrm flipV="1">
          <a:off x="20434300" y="10491434"/>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23332</xdr:rowOff>
    </xdr:from>
    <xdr:to>
      <xdr:col>102</xdr:col>
      <xdr:colOff>165100</xdr:colOff>
      <xdr:row>61</xdr:row>
      <xdr:rowOff>124932</xdr:rowOff>
    </xdr:to>
    <xdr:sp macro="" textlink="">
      <xdr:nvSpPr>
        <xdr:cNvPr id="618" name="楕円 617">
          <a:extLst>
            <a:ext uri="{FF2B5EF4-FFF2-40B4-BE49-F238E27FC236}">
              <a16:creationId xmlns:a16="http://schemas.microsoft.com/office/drawing/2014/main" id="{3C4432A0-5B0B-42C9-8DA1-C29A64589CB5}"/>
            </a:ext>
          </a:extLst>
        </xdr:cNvPr>
        <xdr:cNvSpPr/>
      </xdr:nvSpPr>
      <xdr:spPr>
        <a:xfrm>
          <a:off x="19494500" y="104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54864</xdr:rowOff>
    </xdr:from>
    <xdr:to>
      <xdr:col>107</xdr:col>
      <xdr:colOff>50800</xdr:colOff>
      <xdr:row>61</xdr:row>
      <xdr:rowOff>74132</xdr:rowOff>
    </xdr:to>
    <xdr:cxnSp macro="">
      <xdr:nvCxnSpPr>
        <xdr:cNvPr id="619" name="直線コネクタ 618">
          <a:extLst>
            <a:ext uri="{FF2B5EF4-FFF2-40B4-BE49-F238E27FC236}">
              <a16:creationId xmlns:a16="http://schemas.microsoft.com/office/drawing/2014/main" id="{C1EDFAFD-3A66-43EE-A09C-0F9794175856}"/>
            </a:ext>
          </a:extLst>
        </xdr:cNvPr>
        <xdr:cNvCxnSpPr/>
      </xdr:nvCxnSpPr>
      <xdr:spPr>
        <a:xfrm flipV="1">
          <a:off x="19545300" y="10513314"/>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44232</xdr:rowOff>
    </xdr:from>
    <xdr:to>
      <xdr:col>98</xdr:col>
      <xdr:colOff>38100</xdr:colOff>
      <xdr:row>61</xdr:row>
      <xdr:rowOff>145832</xdr:rowOff>
    </xdr:to>
    <xdr:sp macro="" textlink="">
      <xdr:nvSpPr>
        <xdr:cNvPr id="620" name="楕円 619">
          <a:extLst>
            <a:ext uri="{FF2B5EF4-FFF2-40B4-BE49-F238E27FC236}">
              <a16:creationId xmlns:a16="http://schemas.microsoft.com/office/drawing/2014/main" id="{DFD43884-A677-4398-99FC-5A4D0E82B83A}"/>
            </a:ext>
          </a:extLst>
        </xdr:cNvPr>
        <xdr:cNvSpPr/>
      </xdr:nvSpPr>
      <xdr:spPr>
        <a:xfrm>
          <a:off x="18605500" y="105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74132</xdr:rowOff>
    </xdr:from>
    <xdr:to>
      <xdr:col>102</xdr:col>
      <xdr:colOff>114300</xdr:colOff>
      <xdr:row>61</xdr:row>
      <xdr:rowOff>95032</xdr:rowOff>
    </xdr:to>
    <xdr:cxnSp macro="">
      <xdr:nvCxnSpPr>
        <xdr:cNvPr id="621" name="直線コネクタ 620">
          <a:extLst>
            <a:ext uri="{FF2B5EF4-FFF2-40B4-BE49-F238E27FC236}">
              <a16:creationId xmlns:a16="http://schemas.microsoft.com/office/drawing/2014/main" id="{80E700C2-0377-4C20-80BA-6672086FF9A3}"/>
            </a:ext>
          </a:extLst>
        </xdr:cNvPr>
        <xdr:cNvCxnSpPr/>
      </xdr:nvCxnSpPr>
      <xdr:spPr>
        <a:xfrm flipV="1">
          <a:off x="18656300" y="10532582"/>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a:extLst>
            <a:ext uri="{FF2B5EF4-FFF2-40B4-BE49-F238E27FC236}">
              <a16:creationId xmlns:a16="http://schemas.microsoft.com/office/drawing/2014/main" id="{DAD3EFA5-50FE-4515-BF2B-28887CAD5917}"/>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a:extLst>
            <a:ext uri="{FF2B5EF4-FFF2-40B4-BE49-F238E27FC236}">
              <a16:creationId xmlns:a16="http://schemas.microsoft.com/office/drawing/2014/main" id="{30AD912D-FDE9-4001-AE42-4B8DBC858C73}"/>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24" name="n_3aveValue【学校施設】&#10;一人当たり面積">
          <a:extLst>
            <a:ext uri="{FF2B5EF4-FFF2-40B4-BE49-F238E27FC236}">
              <a16:creationId xmlns:a16="http://schemas.microsoft.com/office/drawing/2014/main" id="{C642188C-CBC7-4963-839F-8DFA55EEEB03}"/>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25" name="n_4aveValue【学校施設】&#10;一人当たり面積">
          <a:extLst>
            <a:ext uri="{FF2B5EF4-FFF2-40B4-BE49-F238E27FC236}">
              <a16:creationId xmlns:a16="http://schemas.microsoft.com/office/drawing/2014/main" id="{B5AEFFEC-50E3-4B75-92A6-F30FD5279C61}"/>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100311</xdr:rowOff>
    </xdr:from>
    <xdr:ext cx="469744" cy="259045"/>
    <xdr:sp macro="" textlink="">
      <xdr:nvSpPr>
        <xdr:cNvPr id="626" name="n_1mainValue【学校施設】&#10;一人当たり面積">
          <a:extLst>
            <a:ext uri="{FF2B5EF4-FFF2-40B4-BE49-F238E27FC236}">
              <a16:creationId xmlns:a16="http://schemas.microsoft.com/office/drawing/2014/main" id="{698B533C-97AD-4627-B51A-B1C75E0C2C03}"/>
            </a:ext>
          </a:extLst>
        </xdr:cNvPr>
        <xdr:cNvSpPr txBox="1"/>
      </xdr:nvSpPr>
      <xdr:spPr>
        <a:xfrm>
          <a:off x="21075727" y="1021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122191</xdr:rowOff>
    </xdr:from>
    <xdr:ext cx="469744" cy="259045"/>
    <xdr:sp macro="" textlink="">
      <xdr:nvSpPr>
        <xdr:cNvPr id="627" name="n_2mainValue【学校施設】&#10;一人当たり面積">
          <a:extLst>
            <a:ext uri="{FF2B5EF4-FFF2-40B4-BE49-F238E27FC236}">
              <a16:creationId xmlns:a16="http://schemas.microsoft.com/office/drawing/2014/main" id="{6B65BAC4-5A4A-4E4A-AD58-C102C4E1526E}"/>
            </a:ext>
          </a:extLst>
        </xdr:cNvPr>
        <xdr:cNvSpPr txBox="1"/>
      </xdr:nvSpPr>
      <xdr:spPr>
        <a:xfrm>
          <a:off x="20199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141459</xdr:rowOff>
    </xdr:from>
    <xdr:ext cx="469744" cy="259045"/>
    <xdr:sp macro="" textlink="">
      <xdr:nvSpPr>
        <xdr:cNvPr id="628" name="n_3mainValue【学校施設】&#10;一人当たり面積">
          <a:extLst>
            <a:ext uri="{FF2B5EF4-FFF2-40B4-BE49-F238E27FC236}">
              <a16:creationId xmlns:a16="http://schemas.microsoft.com/office/drawing/2014/main" id="{0E117AA3-12C2-4AD4-87E2-B425A2E9EFBA}"/>
            </a:ext>
          </a:extLst>
        </xdr:cNvPr>
        <xdr:cNvSpPr txBox="1"/>
      </xdr:nvSpPr>
      <xdr:spPr>
        <a:xfrm>
          <a:off x="19310427" y="1025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162359</xdr:rowOff>
    </xdr:from>
    <xdr:ext cx="469744" cy="259045"/>
    <xdr:sp macro="" textlink="">
      <xdr:nvSpPr>
        <xdr:cNvPr id="629" name="n_4mainValue【学校施設】&#10;一人当たり面積">
          <a:extLst>
            <a:ext uri="{FF2B5EF4-FFF2-40B4-BE49-F238E27FC236}">
              <a16:creationId xmlns:a16="http://schemas.microsoft.com/office/drawing/2014/main" id="{4CB10897-903D-45ED-AD07-7F65CC514CF7}"/>
            </a:ext>
          </a:extLst>
        </xdr:cNvPr>
        <xdr:cNvSpPr txBox="1"/>
      </xdr:nvSpPr>
      <xdr:spPr>
        <a:xfrm>
          <a:off x="18421427" y="102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21E8AE47-F07C-4649-A876-26EEFCC1FA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CF8A3142-3B66-456E-9757-E7C7E67570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FE375EE1-A39C-4DE0-A4D2-338E4A5B54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E575B52C-BADE-472B-B88B-E8B1337C15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EEED2BFF-1292-478F-B4AB-3EF8C4633F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4C364391-2128-40A9-B81A-5B27A0A5DB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CF0E065-99F8-4693-962D-66DE080A5F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3DF304F7-8218-49CC-AC4E-FA1800F9FE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BA89083C-643C-4037-AC5B-D99C1FE360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3E9BAF3B-0489-4A62-8C25-05521D961D7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3A266BB7-4ED5-441B-B141-3D52328CB34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A6A763A1-F532-45DE-B1D5-F7A89EE6857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A63379AA-AE03-4CCA-9BEC-7328C621DB9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DE15F622-FB71-487B-919E-8834F0E01F4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31C86C06-B947-48C8-8913-2888630B701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E0E224C3-EF5A-4056-B8FF-33A165565B1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19C95BC1-E6A6-454B-852E-9A9DCB92D8A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64C77CDA-6110-4F53-AB67-53F506C304A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226A3286-16AD-44E3-B14C-83EF7239281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965DC34E-96F1-492B-80E0-EA79E055E4B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8E1B6B15-4D4E-447D-93B9-266DFA0EF1F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F515973E-7A2D-45BC-8CD0-0F2297A6429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422807CD-A69A-4367-9EA4-3A6314BE43A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E12A3814-06EC-48B4-9D6E-05CCE77DE9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A7E35939-28EF-47E0-9DB6-20616458D35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EA1DA292-392A-47DB-932E-4F7242791045}"/>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07732A7A-1D79-4EB5-A5C1-40A11C07FBE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83870144-9910-4E51-B092-75C3EF6B7B3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09F724E6-7DEF-4ECD-9C48-BA90F6667AC9}"/>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8FCDAF31-02C6-4CD2-B0C4-FE888E5EBC22}"/>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7352A8C8-97A9-4FD7-83E2-7C0BC9C9B259}"/>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31145793-2CF5-46E5-88E8-7601CED3E53D}"/>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id="{7A45D92C-49B8-47C1-84B0-0BE9F7F0F590}"/>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a16="http://schemas.microsoft.com/office/drawing/2014/main" id="{FA3D755C-7AD3-4BD9-8F4B-2E22BF62A580}"/>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a16="http://schemas.microsoft.com/office/drawing/2014/main" id="{38EA2AA4-7504-4259-A12A-6C3C3FD2D757}"/>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a16="http://schemas.microsoft.com/office/drawing/2014/main" id="{B7C4FFB2-7992-4CC1-B990-7153DD6285F6}"/>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53F3D63-BD4B-4EC7-BA2B-66B1F2089B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63FFAAA-B44B-452C-9C61-365045830E5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ABB653D-F102-49ED-AB55-2464FA6B89B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DC2AB580-FF57-4AB6-A6A7-D020BFD325E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F51AF2A6-424D-4CAD-98CA-14F714B2B3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71" name="楕円 670">
          <a:extLst>
            <a:ext uri="{FF2B5EF4-FFF2-40B4-BE49-F238E27FC236}">
              <a16:creationId xmlns:a16="http://schemas.microsoft.com/office/drawing/2014/main" id="{5E89E4BB-1367-42BB-8011-E317F2AC1223}"/>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2" name="【児童館】&#10;有形固定資産減価償却率該当値テキスト">
          <a:extLst>
            <a:ext uri="{FF2B5EF4-FFF2-40B4-BE49-F238E27FC236}">
              <a16:creationId xmlns:a16="http://schemas.microsoft.com/office/drawing/2014/main" id="{E0A6A56B-839D-49DB-9C6C-A14306DF078A}"/>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73" name="楕円 672">
          <a:extLst>
            <a:ext uri="{FF2B5EF4-FFF2-40B4-BE49-F238E27FC236}">
              <a16:creationId xmlns:a16="http://schemas.microsoft.com/office/drawing/2014/main" id="{9477AE62-DF71-434C-9797-C5C0C17D1B0F}"/>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4" name="直線コネクタ 673">
          <a:extLst>
            <a:ext uri="{FF2B5EF4-FFF2-40B4-BE49-F238E27FC236}">
              <a16:creationId xmlns:a16="http://schemas.microsoft.com/office/drawing/2014/main" id="{0FA6E101-7B02-4E9A-8C58-60094333ED42}"/>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5" name="楕円 674">
          <a:extLst>
            <a:ext uri="{FF2B5EF4-FFF2-40B4-BE49-F238E27FC236}">
              <a16:creationId xmlns:a16="http://schemas.microsoft.com/office/drawing/2014/main" id="{B14620A1-F661-4E04-8323-27167DD1D2D8}"/>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6" name="直線コネクタ 675">
          <a:extLst>
            <a:ext uri="{FF2B5EF4-FFF2-40B4-BE49-F238E27FC236}">
              <a16:creationId xmlns:a16="http://schemas.microsoft.com/office/drawing/2014/main" id="{B9E39B61-1767-4983-B29B-F683C88D7E72}"/>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7" name="楕円 676">
          <a:extLst>
            <a:ext uri="{FF2B5EF4-FFF2-40B4-BE49-F238E27FC236}">
              <a16:creationId xmlns:a16="http://schemas.microsoft.com/office/drawing/2014/main" id="{1D02A65A-88F7-4561-B820-DA1A4BC8EEA4}"/>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8" name="直線コネクタ 677">
          <a:extLst>
            <a:ext uri="{FF2B5EF4-FFF2-40B4-BE49-F238E27FC236}">
              <a16:creationId xmlns:a16="http://schemas.microsoft.com/office/drawing/2014/main" id="{CED079E4-95CA-4FA2-89D6-4258C7F6B0BC}"/>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9" name="楕円 678">
          <a:extLst>
            <a:ext uri="{FF2B5EF4-FFF2-40B4-BE49-F238E27FC236}">
              <a16:creationId xmlns:a16="http://schemas.microsoft.com/office/drawing/2014/main" id="{CA20E9BE-0BA6-4CE0-95F6-0682EF5B4B47}"/>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80" name="直線コネクタ 679">
          <a:extLst>
            <a:ext uri="{FF2B5EF4-FFF2-40B4-BE49-F238E27FC236}">
              <a16:creationId xmlns:a16="http://schemas.microsoft.com/office/drawing/2014/main" id="{1EE67BEF-7202-48DC-BA20-793C19CE5AC2}"/>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81" name="n_1aveValue【児童館】&#10;有形固定資産減価償却率">
          <a:extLst>
            <a:ext uri="{FF2B5EF4-FFF2-40B4-BE49-F238E27FC236}">
              <a16:creationId xmlns:a16="http://schemas.microsoft.com/office/drawing/2014/main" id="{41960444-305F-4A81-A06F-74579A0D4F5F}"/>
            </a:ext>
          </a:extLst>
        </xdr:cNvPr>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82" name="n_2aveValue【児童館】&#10;有形固定資産減価償却率">
          <a:extLst>
            <a:ext uri="{FF2B5EF4-FFF2-40B4-BE49-F238E27FC236}">
              <a16:creationId xmlns:a16="http://schemas.microsoft.com/office/drawing/2014/main" id="{6F72FBE0-D47F-49C6-8B57-6239A466ECDC}"/>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83" name="n_3aveValue【児童館】&#10;有形固定資産減価償却率">
          <a:extLst>
            <a:ext uri="{FF2B5EF4-FFF2-40B4-BE49-F238E27FC236}">
              <a16:creationId xmlns:a16="http://schemas.microsoft.com/office/drawing/2014/main" id="{FA4CB17D-C2C9-4E52-B5AE-C810EEC42523}"/>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84" name="n_4aveValue【児童館】&#10;有形固定資産減価償却率">
          <a:extLst>
            <a:ext uri="{FF2B5EF4-FFF2-40B4-BE49-F238E27FC236}">
              <a16:creationId xmlns:a16="http://schemas.microsoft.com/office/drawing/2014/main" id="{A5E89FE4-9DBB-4EDE-B4C1-7DC5CC346670}"/>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5" name="n_1mainValue【児童館】&#10;有形固定資産減価償却率">
          <a:extLst>
            <a:ext uri="{FF2B5EF4-FFF2-40B4-BE49-F238E27FC236}">
              <a16:creationId xmlns:a16="http://schemas.microsoft.com/office/drawing/2014/main" id="{413C3A63-FCDE-4F38-9FEB-E4B3F366C195}"/>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6" name="n_2mainValue【児童館】&#10;有形固定資産減価償却率">
          <a:extLst>
            <a:ext uri="{FF2B5EF4-FFF2-40B4-BE49-F238E27FC236}">
              <a16:creationId xmlns:a16="http://schemas.microsoft.com/office/drawing/2014/main" id="{B0AFC976-AB9A-4E39-8637-25A29572B77E}"/>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7" name="n_3mainValue【児童館】&#10;有形固定資産減価償却率">
          <a:extLst>
            <a:ext uri="{FF2B5EF4-FFF2-40B4-BE49-F238E27FC236}">
              <a16:creationId xmlns:a16="http://schemas.microsoft.com/office/drawing/2014/main" id="{0B1034F2-34BC-4A16-B3A5-C13CD2036EF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8" name="n_4mainValue【児童館】&#10;有形固定資産減価償却率">
          <a:extLst>
            <a:ext uri="{FF2B5EF4-FFF2-40B4-BE49-F238E27FC236}">
              <a16:creationId xmlns:a16="http://schemas.microsoft.com/office/drawing/2014/main" id="{F2AEF8AE-FC5C-4B87-B882-6E6737683296}"/>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B9F65A3E-54A3-4C0B-BFFF-773723D868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435AF5B3-4533-4662-B18B-F186542F35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73976A8C-82CA-4CBC-8FC9-6C0308E4BE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8DD71A28-0B1E-4CDB-AD68-D2B8EF83C9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241B58BD-6436-4069-BC59-9BBB091320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799E7131-AEBD-4764-B948-CE43E49D79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9746E587-DDEA-479E-B11D-41E4826F222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08558806-466D-4A46-B83F-1373DB7E81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E11C7A73-ADB5-48E5-9B34-1A3149EE3A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E55066E1-F520-40F6-9B59-27F005DC9C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6A8C9EBC-C38E-4D6E-9D7E-E38EFE840E9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34D47BED-D8EB-407F-AA1D-F46901F010C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CBF9E0FF-7EC5-41D0-9C06-DEDB4747813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FE050401-8AEA-46BB-90FC-40273771D1A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7C6127BC-E9FB-40AB-A327-6761B992A76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A6C45D16-FE52-4F0F-9CA0-9EAF638E1C8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213A40E9-561C-4A75-AAC7-B29238B3D0C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E586B4B7-8216-4A27-9612-A2E871A6FA0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731DF4E5-6F92-4AE5-A05E-F2E3D194D5F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BADAC5F9-EBC7-4994-B804-EFCA186961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AECD65CB-17DA-475E-BC19-D91F44CDD79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a16="http://schemas.microsoft.com/office/drawing/2014/main" id="{63BF9E40-EFEE-4000-9F9F-56EE57DF37CA}"/>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a16="http://schemas.microsoft.com/office/drawing/2014/main" id="{A19F439B-A29A-47AC-92CF-8ECF9C298CF2}"/>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a16="http://schemas.microsoft.com/office/drawing/2014/main" id="{E5C69C0F-89FB-43EC-AC7A-1C0678B931D0}"/>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a16="http://schemas.microsoft.com/office/drawing/2014/main" id="{D149E782-5CB5-4E21-B8BA-BB3FC54C8F45}"/>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a16="http://schemas.microsoft.com/office/drawing/2014/main" id="{0D88C437-5949-4861-9FDB-21DA25E66DF7}"/>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a:extLst>
            <a:ext uri="{FF2B5EF4-FFF2-40B4-BE49-F238E27FC236}">
              <a16:creationId xmlns:a16="http://schemas.microsoft.com/office/drawing/2014/main" id="{7CB0C99A-BC3D-4B48-A67A-7D659C6B207D}"/>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a16="http://schemas.microsoft.com/office/drawing/2014/main" id="{6E9D108E-3953-47F6-A29A-6FB912498282}"/>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a:extLst>
            <a:ext uri="{FF2B5EF4-FFF2-40B4-BE49-F238E27FC236}">
              <a16:creationId xmlns:a16="http://schemas.microsoft.com/office/drawing/2014/main" id="{311C090A-A65D-44DD-AD4F-50FEF28BB0DC}"/>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a:extLst>
            <a:ext uri="{FF2B5EF4-FFF2-40B4-BE49-F238E27FC236}">
              <a16:creationId xmlns:a16="http://schemas.microsoft.com/office/drawing/2014/main" id="{F41210B4-B87B-4D51-963F-51B5DC91C43A}"/>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a:extLst>
            <a:ext uri="{FF2B5EF4-FFF2-40B4-BE49-F238E27FC236}">
              <a16:creationId xmlns:a16="http://schemas.microsoft.com/office/drawing/2014/main" id="{39DC7488-2F45-4AB0-9FB2-B15B93EEB5C1}"/>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a:extLst>
            <a:ext uri="{FF2B5EF4-FFF2-40B4-BE49-F238E27FC236}">
              <a16:creationId xmlns:a16="http://schemas.microsoft.com/office/drawing/2014/main" id="{D401642C-4C55-4FF2-9157-79D6D67335A8}"/>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219961E-4F18-47F7-AC7E-9958769381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7494AC5-38DD-4EA9-A6CA-5A09DE1181E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603DF5E-8A6B-43F1-91E3-39EFC22D2E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967529E-79AA-4006-BB4D-1C50C9897D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FEAB8D7-FF31-430C-87CC-255A82721F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726" name="楕円 725">
          <a:extLst>
            <a:ext uri="{FF2B5EF4-FFF2-40B4-BE49-F238E27FC236}">
              <a16:creationId xmlns:a16="http://schemas.microsoft.com/office/drawing/2014/main" id="{52A7AE64-3B55-44EA-AEAE-153494DF175C}"/>
            </a:ext>
          </a:extLst>
        </xdr:cNvPr>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727" name="【児童館】&#10;一人当たり面積該当値テキスト">
          <a:extLst>
            <a:ext uri="{FF2B5EF4-FFF2-40B4-BE49-F238E27FC236}">
              <a16:creationId xmlns:a16="http://schemas.microsoft.com/office/drawing/2014/main" id="{1CE2D481-3B21-48D1-94B5-318299B15568}"/>
            </a:ext>
          </a:extLst>
        </xdr:cNvPr>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728" name="楕円 727">
          <a:extLst>
            <a:ext uri="{FF2B5EF4-FFF2-40B4-BE49-F238E27FC236}">
              <a16:creationId xmlns:a16="http://schemas.microsoft.com/office/drawing/2014/main" id="{6037DCA9-CB2C-4E73-B20C-07907B40AA68}"/>
            </a:ext>
          </a:extLst>
        </xdr:cNvPr>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86106</xdr:rowOff>
    </xdr:to>
    <xdr:cxnSp macro="">
      <xdr:nvCxnSpPr>
        <xdr:cNvPr id="729" name="直線コネクタ 728">
          <a:extLst>
            <a:ext uri="{FF2B5EF4-FFF2-40B4-BE49-F238E27FC236}">
              <a16:creationId xmlns:a16="http://schemas.microsoft.com/office/drawing/2014/main" id="{E4EA333A-7032-44F0-8902-482B7498EB44}"/>
            </a:ext>
          </a:extLst>
        </xdr:cNvPr>
        <xdr:cNvCxnSpPr/>
      </xdr:nvCxnSpPr>
      <xdr:spPr>
        <a:xfrm flipV="1">
          <a:off x="21323300" y="14654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730" name="楕円 729">
          <a:extLst>
            <a:ext uri="{FF2B5EF4-FFF2-40B4-BE49-F238E27FC236}">
              <a16:creationId xmlns:a16="http://schemas.microsoft.com/office/drawing/2014/main" id="{20BF55B9-C076-412F-8366-005958F20616}"/>
            </a:ext>
          </a:extLst>
        </xdr:cNvPr>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86106</xdr:rowOff>
    </xdr:to>
    <xdr:cxnSp macro="">
      <xdr:nvCxnSpPr>
        <xdr:cNvPr id="731" name="直線コネクタ 730">
          <a:extLst>
            <a:ext uri="{FF2B5EF4-FFF2-40B4-BE49-F238E27FC236}">
              <a16:creationId xmlns:a16="http://schemas.microsoft.com/office/drawing/2014/main" id="{9A1EBA45-F506-4AEF-9295-CDD0BA2B5D2D}"/>
            </a:ext>
          </a:extLst>
        </xdr:cNvPr>
        <xdr:cNvCxnSpPr/>
      </xdr:nvCxnSpPr>
      <xdr:spPr>
        <a:xfrm>
          <a:off x="20434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732" name="楕円 731">
          <a:extLst>
            <a:ext uri="{FF2B5EF4-FFF2-40B4-BE49-F238E27FC236}">
              <a16:creationId xmlns:a16="http://schemas.microsoft.com/office/drawing/2014/main" id="{9D267C84-7B70-4E83-AAE0-EE9686FE4011}"/>
            </a:ext>
          </a:extLst>
        </xdr:cNvPr>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90678</xdr:rowOff>
    </xdr:to>
    <xdr:cxnSp macro="">
      <xdr:nvCxnSpPr>
        <xdr:cNvPr id="733" name="直線コネクタ 732">
          <a:extLst>
            <a:ext uri="{FF2B5EF4-FFF2-40B4-BE49-F238E27FC236}">
              <a16:creationId xmlns:a16="http://schemas.microsoft.com/office/drawing/2014/main" id="{86272EFA-D83B-4E6D-9109-11AD4AEED4D6}"/>
            </a:ext>
          </a:extLst>
        </xdr:cNvPr>
        <xdr:cNvCxnSpPr/>
      </xdr:nvCxnSpPr>
      <xdr:spPr>
        <a:xfrm flipV="1">
          <a:off x="19545300" y="1465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4" name="楕円 733">
          <a:extLst>
            <a:ext uri="{FF2B5EF4-FFF2-40B4-BE49-F238E27FC236}">
              <a16:creationId xmlns:a16="http://schemas.microsoft.com/office/drawing/2014/main" id="{D0C57B46-496E-48BC-814D-F9FB66071ED3}"/>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95250</xdr:rowOff>
    </xdr:to>
    <xdr:cxnSp macro="">
      <xdr:nvCxnSpPr>
        <xdr:cNvPr id="735" name="直線コネクタ 734">
          <a:extLst>
            <a:ext uri="{FF2B5EF4-FFF2-40B4-BE49-F238E27FC236}">
              <a16:creationId xmlns:a16="http://schemas.microsoft.com/office/drawing/2014/main" id="{56F3A929-D020-4B35-8087-6EB09DB3AACA}"/>
            </a:ext>
          </a:extLst>
        </xdr:cNvPr>
        <xdr:cNvCxnSpPr/>
      </xdr:nvCxnSpPr>
      <xdr:spPr>
        <a:xfrm flipV="1">
          <a:off x="18656300" y="1466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a:extLst>
            <a:ext uri="{FF2B5EF4-FFF2-40B4-BE49-F238E27FC236}">
              <a16:creationId xmlns:a16="http://schemas.microsoft.com/office/drawing/2014/main" id="{A02228C5-62A6-4691-B098-81305AB1DA61}"/>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7" name="n_2aveValue【児童館】&#10;一人当たり面積">
          <a:extLst>
            <a:ext uri="{FF2B5EF4-FFF2-40B4-BE49-F238E27FC236}">
              <a16:creationId xmlns:a16="http://schemas.microsoft.com/office/drawing/2014/main" id="{92168527-4EDE-4050-A543-7ED6C15EACFD}"/>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8" name="n_3aveValue【児童館】&#10;一人当たり面積">
          <a:extLst>
            <a:ext uri="{FF2B5EF4-FFF2-40B4-BE49-F238E27FC236}">
              <a16:creationId xmlns:a16="http://schemas.microsoft.com/office/drawing/2014/main" id="{950577A8-50F8-4147-8D8F-644B848AA54D}"/>
            </a:ext>
          </a:extLst>
        </xdr:cNvPr>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a:extLst>
            <a:ext uri="{FF2B5EF4-FFF2-40B4-BE49-F238E27FC236}">
              <a16:creationId xmlns:a16="http://schemas.microsoft.com/office/drawing/2014/main" id="{2C4E828E-1607-47E6-83CE-3E443A6364F9}"/>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740" name="n_1mainValue【児童館】&#10;一人当たり面積">
          <a:extLst>
            <a:ext uri="{FF2B5EF4-FFF2-40B4-BE49-F238E27FC236}">
              <a16:creationId xmlns:a16="http://schemas.microsoft.com/office/drawing/2014/main" id="{35B00D1E-F77F-413C-B74B-BF3031B2D7C7}"/>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41" name="n_2mainValue【児童館】&#10;一人当たり面積">
          <a:extLst>
            <a:ext uri="{FF2B5EF4-FFF2-40B4-BE49-F238E27FC236}">
              <a16:creationId xmlns:a16="http://schemas.microsoft.com/office/drawing/2014/main" id="{C6BFFE6A-4B68-4F96-B48B-90091B0A822A}"/>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42" name="n_3mainValue【児童館】&#10;一人当たり面積">
          <a:extLst>
            <a:ext uri="{FF2B5EF4-FFF2-40B4-BE49-F238E27FC236}">
              <a16:creationId xmlns:a16="http://schemas.microsoft.com/office/drawing/2014/main" id="{9688CFED-3527-4619-B1AD-86EA8FFC9159}"/>
            </a:ext>
          </a:extLst>
        </xdr:cNvPr>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3" name="n_4mainValue【児童館】&#10;一人当たり面積">
          <a:extLst>
            <a:ext uri="{FF2B5EF4-FFF2-40B4-BE49-F238E27FC236}">
              <a16:creationId xmlns:a16="http://schemas.microsoft.com/office/drawing/2014/main" id="{05BFBA63-8BC2-47EA-BAEE-E7A139E046A5}"/>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1D25486C-CFFE-4903-A01B-C8EEE4C337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40F46C33-CA7B-42E6-B551-BB6C34B639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F570B569-2C25-484E-8EA7-A4B95F5382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37313C13-FF67-491F-82F2-2C0EE6E2F5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F281F5B7-2925-4BA9-BA8D-79AC2B20D7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7EF762B4-7B78-4197-815A-0FFF92F448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B06B23AF-F719-4E01-ABFF-51918C80DB5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9422ECD4-69E6-4A1D-9FFB-B778610BCCE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9AC2D314-355F-4A03-8FEB-0BE8CD98B8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F3CCF7D4-1D92-41A6-AF9D-BC646F24EC3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1E09662F-D8CA-49C5-B50B-8915B112914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C5097ACA-CF48-4796-90F7-A3E195A6D91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7D875D53-2431-4A9C-9986-4C9EE9ADF33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5F866E8F-F560-4DB5-A45E-7D347D28BC1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A931C486-11D9-4926-A278-DDB5E3C92EC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FC32C3C0-F00C-4111-BCF2-4301B3AA89B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726B4F8B-565C-445D-B07D-EDE3D52B628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4D05E1E3-4606-4DB5-B7C9-22514CED3BD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AB9931C4-0F7E-4DE3-A23A-02F07153FB6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8F746CCB-2231-4F5A-84B5-257EE4028B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4FAEC630-6D9B-4E9A-A22B-EB4DA82861F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4E36FFFA-8BA5-472D-BF20-052708CD6E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5FB91A69-D133-494F-A6CE-D04987CB276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91BC3BB4-0728-4306-8F2F-80CCC0A8C5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3CBE12F8-F183-472A-988C-8A1C8A294EA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54431205-BAB6-40F2-A48A-436DC2323172}"/>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A0BFD724-5A90-4515-B87B-52DB6AB7CD6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717CEA51-A195-43D2-A41D-B195A3A77DC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a:extLst>
            <a:ext uri="{FF2B5EF4-FFF2-40B4-BE49-F238E27FC236}">
              <a16:creationId xmlns:a16="http://schemas.microsoft.com/office/drawing/2014/main" id="{56E5A9C1-84D2-4A69-9D4C-5D61551919AF}"/>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a:extLst>
            <a:ext uri="{FF2B5EF4-FFF2-40B4-BE49-F238E27FC236}">
              <a16:creationId xmlns:a16="http://schemas.microsoft.com/office/drawing/2014/main" id="{E694B878-25AF-48D6-82E9-6EBA76888328}"/>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74" name="【公民館】&#10;有形固定資産減価償却率平均値テキスト">
          <a:extLst>
            <a:ext uri="{FF2B5EF4-FFF2-40B4-BE49-F238E27FC236}">
              <a16:creationId xmlns:a16="http://schemas.microsoft.com/office/drawing/2014/main" id="{0B670C81-9377-4681-BECB-7B780395B018}"/>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a:extLst>
            <a:ext uri="{FF2B5EF4-FFF2-40B4-BE49-F238E27FC236}">
              <a16:creationId xmlns:a16="http://schemas.microsoft.com/office/drawing/2014/main" id="{91B400C4-FB53-46CE-926A-5067D31077DC}"/>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a:extLst>
            <a:ext uri="{FF2B5EF4-FFF2-40B4-BE49-F238E27FC236}">
              <a16:creationId xmlns:a16="http://schemas.microsoft.com/office/drawing/2014/main" id="{03898D4F-B980-440F-BDAE-72589BEA13CB}"/>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a:extLst>
            <a:ext uri="{FF2B5EF4-FFF2-40B4-BE49-F238E27FC236}">
              <a16:creationId xmlns:a16="http://schemas.microsoft.com/office/drawing/2014/main" id="{6F227ED5-922A-42D5-A549-EAE55893EA96}"/>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a:extLst>
            <a:ext uri="{FF2B5EF4-FFF2-40B4-BE49-F238E27FC236}">
              <a16:creationId xmlns:a16="http://schemas.microsoft.com/office/drawing/2014/main" id="{C373F0FF-2D62-48D0-AE50-213E6E4E7479}"/>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a:extLst>
            <a:ext uri="{FF2B5EF4-FFF2-40B4-BE49-F238E27FC236}">
              <a16:creationId xmlns:a16="http://schemas.microsoft.com/office/drawing/2014/main" id="{D3B965AA-3CED-4B72-A6DF-0A058621D57D}"/>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A69D1D6-C9EA-498F-9641-07E3694E0C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720FFB8-40A6-474C-942F-98FD3C1D1B2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1AFEAA47-2800-4738-9F67-15DB537850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EFE0D890-53F2-4D7B-AD59-9F1627F00D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F71FFF63-FF5B-4A9B-8431-39276DECE07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5" name="楕円 784">
          <a:extLst>
            <a:ext uri="{FF2B5EF4-FFF2-40B4-BE49-F238E27FC236}">
              <a16:creationId xmlns:a16="http://schemas.microsoft.com/office/drawing/2014/main" id="{3CF09E66-4E21-4D0D-A411-416A656F42D5}"/>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6" name="【公民館】&#10;有形固定資産減価償却率該当値テキスト">
          <a:extLst>
            <a:ext uri="{FF2B5EF4-FFF2-40B4-BE49-F238E27FC236}">
              <a16:creationId xmlns:a16="http://schemas.microsoft.com/office/drawing/2014/main" id="{4E7002BA-CBF3-48BD-9F68-FB80314FF17B}"/>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7" name="楕円 786">
          <a:extLst>
            <a:ext uri="{FF2B5EF4-FFF2-40B4-BE49-F238E27FC236}">
              <a16:creationId xmlns:a16="http://schemas.microsoft.com/office/drawing/2014/main" id="{C7B95757-6C8A-436A-8D72-6AF1E1CF52B6}"/>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8" name="直線コネクタ 787">
          <a:extLst>
            <a:ext uri="{FF2B5EF4-FFF2-40B4-BE49-F238E27FC236}">
              <a16:creationId xmlns:a16="http://schemas.microsoft.com/office/drawing/2014/main" id="{7A96D288-6172-41FA-96D0-2EC6B8228A79}"/>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9" name="楕円 788">
          <a:extLst>
            <a:ext uri="{FF2B5EF4-FFF2-40B4-BE49-F238E27FC236}">
              <a16:creationId xmlns:a16="http://schemas.microsoft.com/office/drawing/2014/main" id="{44B0DC9A-66D5-4575-8C86-4B7A2BE05C7F}"/>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90" name="直線コネクタ 789">
          <a:extLst>
            <a:ext uri="{FF2B5EF4-FFF2-40B4-BE49-F238E27FC236}">
              <a16:creationId xmlns:a16="http://schemas.microsoft.com/office/drawing/2014/main" id="{AFF01EDD-3BD1-46CA-B8AB-466022FDD866}"/>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91" name="楕円 790">
          <a:extLst>
            <a:ext uri="{FF2B5EF4-FFF2-40B4-BE49-F238E27FC236}">
              <a16:creationId xmlns:a16="http://schemas.microsoft.com/office/drawing/2014/main" id="{E000F1D9-9E44-4013-ABC6-049B6B87603C}"/>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92" name="直線コネクタ 791">
          <a:extLst>
            <a:ext uri="{FF2B5EF4-FFF2-40B4-BE49-F238E27FC236}">
              <a16:creationId xmlns:a16="http://schemas.microsoft.com/office/drawing/2014/main" id="{6177AAE0-1059-428C-9A9F-FA848BE8B47B}"/>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93" name="楕円 792">
          <a:extLst>
            <a:ext uri="{FF2B5EF4-FFF2-40B4-BE49-F238E27FC236}">
              <a16:creationId xmlns:a16="http://schemas.microsoft.com/office/drawing/2014/main" id="{CD7D3382-211D-4CFA-ABE2-551A1DE0493A}"/>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794" name="直線コネクタ 793">
          <a:extLst>
            <a:ext uri="{FF2B5EF4-FFF2-40B4-BE49-F238E27FC236}">
              <a16:creationId xmlns:a16="http://schemas.microsoft.com/office/drawing/2014/main" id="{62379128-43F1-40A2-BB7F-380D73B82B2F}"/>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95" name="n_1aveValue【公民館】&#10;有形固定資産減価償却率">
          <a:extLst>
            <a:ext uri="{FF2B5EF4-FFF2-40B4-BE49-F238E27FC236}">
              <a16:creationId xmlns:a16="http://schemas.microsoft.com/office/drawing/2014/main" id="{DE77BD27-4590-4E88-BA1D-ADF4564DB33A}"/>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96" name="n_2aveValue【公民館】&#10;有形固定資産減価償却率">
          <a:extLst>
            <a:ext uri="{FF2B5EF4-FFF2-40B4-BE49-F238E27FC236}">
              <a16:creationId xmlns:a16="http://schemas.microsoft.com/office/drawing/2014/main" id="{DAD4F343-FE45-4CE3-A70C-71C7E6544038}"/>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97" name="n_3aveValue【公民館】&#10;有形固定資産減価償却率">
          <a:extLst>
            <a:ext uri="{FF2B5EF4-FFF2-40B4-BE49-F238E27FC236}">
              <a16:creationId xmlns:a16="http://schemas.microsoft.com/office/drawing/2014/main" id="{2C61F763-5499-48E9-ADC9-3C8449C9A412}"/>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98" name="n_4aveValue【公民館】&#10;有形固定資産減価償却率">
          <a:extLst>
            <a:ext uri="{FF2B5EF4-FFF2-40B4-BE49-F238E27FC236}">
              <a16:creationId xmlns:a16="http://schemas.microsoft.com/office/drawing/2014/main" id="{03F7641E-ED1F-478C-8809-4E48AA5C46F6}"/>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9" name="n_1mainValue【公民館】&#10;有形固定資産減価償却率">
          <a:extLst>
            <a:ext uri="{FF2B5EF4-FFF2-40B4-BE49-F238E27FC236}">
              <a16:creationId xmlns:a16="http://schemas.microsoft.com/office/drawing/2014/main" id="{9EF3B155-CF63-4991-A2D6-B66303B814E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800" name="n_2mainValue【公民館】&#10;有形固定資産減価償却率">
          <a:extLst>
            <a:ext uri="{FF2B5EF4-FFF2-40B4-BE49-F238E27FC236}">
              <a16:creationId xmlns:a16="http://schemas.microsoft.com/office/drawing/2014/main" id="{0F390B9C-932F-488D-B7FA-09B06B529CCF}"/>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801" name="n_3mainValue【公民館】&#10;有形固定資産減価償却率">
          <a:extLst>
            <a:ext uri="{FF2B5EF4-FFF2-40B4-BE49-F238E27FC236}">
              <a16:creationId xmlns:a16="http://schemas.microsoft.com/office/drawing/2014/main" id="{1E95890A-3B39-4347-B5B1-3A723BD65EF3}"/>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802" name="n_4mainValue【公民館】&#10;有形固定資産減価償却率">
          <a:extLst>
            <a:ext uri="{FF2B5EF4-FFF2-40B4-BE49-F238E27FC236}">
              <a16:creationId xmlns:a16="http://schemas.microsoft.com/office/drawing/2014/main" id="{E974DCD2-6629-426E-B388-E87175ADFD52}"/>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24D698A7-496C-4C15-880F-142137F822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258FE1E8-FFE5-4824-9257-7FA1A3A6D0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35094F45-626A-4722-96C7-BA893B6440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E31E0253-95DF-4B5A-84BF-A625A91D5E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B81B43D6-3B09-4409-9CF5-A021D9ACB2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391DF259-6F30-4270-BDE7-B0F57B6407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878A86B3-7D52-4C83-8A25-0D7CA6C45F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1C17DB8F-5FEE-40DF-8E0F-E78843CCFD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D77A3147-BF68-4F03-82DC-4AE8B571246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240A3810-EBDB-4E69-95F1-B8F801F2E2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8DF66050-644E-4682-A771-44769FE3769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B6B8255E-A5C9-481C-BD88-75553D44535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CE8C791E-FED7-40BF-A6A1-431CC886080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EC6A9087-6317-44FB-8247-967CC159AED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9941F588-883D-4BD8-94E8-53C5DD37519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FE6D2458-04C4-43CE-BF6D-A758EB2E2B1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AF1FBBBB-EBF1-44B1-851E-0DA5E34AE3D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C7138C3B-58A9-4DFD-A0D5-EF5959F035F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8D123224-21D8-444D-816D-8361C849BE0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7EF30373-F013-4F9C-B48A-ADC2E242341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4BEA46C6-7396-415A-B12F-F611AD8E045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582623D2-91B5-47ED-8964-4E5D1DF127D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2B2D2B40-B2ED-447E-B168-0D889C9A19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C16F464E-6D50-422C-8990-6F2758564D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1F2C646C-C42A-440C-AFC1-73B1A3BF18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a:extLst>
            <a:ext uri="{FF2B5EF4-FFF2-40B4-BE49-F238E27FC236}">
              <a16:creationId xmlns:a16="http://schemas.microsoft.com/office/drawing/2014/main" id="{55AD5266-0C29-4038-BF91-A3BC5D9728CB}"/>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a:extLst>
            <a:ext uri="{FF2B5EF4-FFF2-40B4-BE49-F238E27FC236}">
              <a16:creationId xmlns:a16="http://schemas.microsoft.com/office/drawing/2014/main" id="{1C1D7F8F-612C-4CB2-9AC4-EFA37492BCFE}"/>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a:extLst>
            <a:ext uri="{FF2B5EF4-FFF2-40B4-BE49-F238E27FC236}">
              <a16:creationId xmlns:a16="http://schemas.microsoft.com/office/drawing/2014/main" id="{BEA6357B-B8BE-4A1E-8BB2-4E25CCC05572}"/>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a:extLst>
            <a:ext uri="{FF2B5EF4-FFF2-40B4-BE49-F238E27FC236}">
              <a16:creationId xmlns:a16="http://schemas.microsoft.com/office/drawing/2014/main" id="{CD8079EF-1C8D-4360-945B-205336B22F59}"/>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a:extLst>
            <a:ext uri="{FF2B5EF4-FFF2-40B4-BE49-F238E27FC236}">
              <a16:creationId xmlns:a16="http://schemas.microsoft.com/office/drawing/2014/main" id="{1C9005D1-CC6D-47CE-BA3E-0AD6303AFB94}"/>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a:extLst>
            <a:ext uri="{FF2B5EF4-FFF2-40B4-BE49-F238E27FC236}">
              <a16:creationId xmlns:a16="http://schemas.microsoft.com/office/drawing/2014/main" id="{709ED1DF-FFA5-43A6-9F76-CD52FC702508}"/>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a:extLst>
            <a:ext uri="{FF2B5EF4-FFF2-40B4-BE49-F238E27FC236}">
              <a16:creationId xmlns:a16="http://schemas.microsoft.com/office/drawing/2014/main" id="{1FBDA153-1C12-4D75-9F86-265A1E8FD29D}"/>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a:extLst>
            <a:ext uri="{FF2B5EF4-FFF2-40B4-BE49-F238E27FC236}">
              <a16:creationId xmlns:a16="http://schemas.microsoft.com/office/drawing/2014/main" id="{FAD380FC-9650-4DC2-AE64-C19A3676E24B}"/>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a:extLst>
            <a:ext uri="{FF2B5EF4-FFF2-40B4-BE49-F238E27FC236}">
              <a16:creationId xmlns:a16="http://schemas.microsoft.com/office/drawing/2014/main" id="{EC4F12B6-534A-4A27-9B04-415F09BBC8D9}"/>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a:extLst>
            <a:ext uri="{FF2B5EF4-FFF2-40B4-BE49-F238E27FC236}">
              <a16:creationId xmlns:a16="http://schemas.microsoft.com/office/drawing/2014/main" id="{E9802041-750E-4553-B963-2D9EEF34E9BE}"/>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a:extLst>
            <a:ext uri="{FF2B5EF4-FFF2-40B4-BE49-F238E27FC236}">
              <a16:creationId xmlns:a16="http://schemas.microsoft.com/office/drawing/2014/main" id="{FEAD967E-156E-45FE-86A1-3EA334C66FB7}"/>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FFCBAE71-B150-4C00-A5CF-CBEC0FD989A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3210F9F-84D9-484B-85F6-E336F7CA56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CE38237E-A37C-4EEA-BE54-7DF5F62B98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599F62B-773B-48E8-965D-B5E245F748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E65E5F00-8B57-49E7-92AC-F94B4E8EAB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11249</xdr:rowOff>
    </xdr:from>
    <xdr:to>
      <xdr:col>116</xdr:col>
      <xdr:colOff>114300</xdr:colOff>
      <xdr:row>108</xdr:row>
      <xdr:rowOff>112849</xdr:rowOff>
    </xdr:to>
    <xdr:sp macro="" textlink="">
      <xdr:nvSpPr>
        <xdr:cNvPr id="844" name="楕円 843">
          <a:extLst>
            <a:ext uri="{FF2B5EF4-FFF2-40B4-BE49-F238E27FC236}">
              <a16:creationId xmlns:a16="http://schemas.microsoft.com/office/drawing/2014/main" id="{166BAF83-BD7A-411D-A915-91B8A491B9E8}"/>
            </a:ext>
          </a:extLst>
        </xdr:cNvPr>
        <xdr:cNvSpPr/>
      </xdr:nvSpPr>
      <xdr:spPr>
        <a:xfrm>
          <a:off x="221107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97626</xdr:rowOff>
    </xdr:from>
    <xdr:ext cx="469744" cy="259045"/>
    <xdr:sp macro="" textlink="">
      <xdr:nvSpPr>
        <xdr:cNvPr id="845" name="【公民館】&#10;一人当たり面積該当値テキスト">
          <a:extLst>
            <a:ext uri="{FF2B5EF4-FFF2-40B4-BE49-F238E27FC236}">
              <a16:creationId xmlns:a16="http://schemas.microsoft.com/office/drawing/2014/main" id="{F753F050-36EA-4117-B23E-16BCA034DAD3}"/>
            </a:ext>
          </a:extLst>
        </xdr:cNvPr>
        <xdr:cNvSpPr txBox="1"/>
      </xdr:nvSpPr>
      <xdr:spPr>
        <a:xfrm>
          <a:off x="22199600" y="1844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13426</xdr:rowOff>
    </xdr:from>
    <xdr:to>
      <xdr:col>112</xdr:col>
      <xdr:colOff>38100</xdr:colOff>
      <xdr:row>108</xdr:row>
      <xdr:rowOff>115026</xdr:rowOff>
    </xdr:to>
    <xdr:sp macro="" textlink="">
      <xdr:nvSpPr>
        <xdr:cNvPr id="846" name="楕円 845">
          <a:extLst>
            <a:ext uri="{FF2B5EF4-FFF2-40B4-BE49-F238E27FC236}">
              <a16:creationId xmlns:a16="http://schemas.microsoft.com/office/drawing/2014/main" id="{AE646DB4-56F8-46E9-B01F-5D951555227F}"/>
            </a:ext>
          </a:extLst>
        </xdr:cNvPr>
        <xdr:cNvSpPr/>
      </xdr:nvSpPr>
      <xdr:spPr>
        <a:xfrm>
          <a:off x="21272500" y="185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62049</xdr:rowOff>
    </xdr:from>
    <xdr:to>
      <xdr:col>116</xdr:col>
      <xdr:colOff>63500</xdr:colOff>
      <xdr:row>108</xdr:row>
      <xdr:rowOff>64226</xdr:rowOff>
    </xdr:to>
    <xdr:cxnSp macro="">
      <xdr:nvCxnSpPr>
        <xdr:cNvPr id="847" name="直線コネクタ 846">
          <a:extLst>
            <a:ext uri="{FF2B5EF4-FFF2-40B4-BE49-F238E27FC236}">
              <a16:creationId xmlns:a16="http://schemas.microsoft.com/office/drawing/2014/main" id="{52013A55-F0C5-405D-841E-58A281B66C5E}"/>
            </a:ext>
          </a:extLst>
        </xdr:cNvPr>
        <xdr:cNvCxnSpPr/>
      </xdr:nvCxnSpPr>
      <xdr:spPr>
        <a:xfrm flipV="1">
          <a:off x="21323300" y="18578649"/>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16692</xdr:rowOff>
    </xdr:from>
    <xdr:to>
      <xdr:col>107</xdr:col>
      <xdr:colOff>101600</xdr:colOff>
      <xdr:row>108</xdr:row>
      <xdr:rowOff>118292</xdr:rowOff>
    </xdr:to>
    <xdr:sp macro="" textlink="">
      <xdr:nvSpPr>
        <xdr:cNvPr id="848" name="楕円 847">
          <a:extLst>
            <a:ext uri="{FF2B5EF4-FFF2-40B4-BE49-F238E27FC236}">
              <a16:creationId xmlns:a16="http://schemas.microsoft.com/office/drawing/2014/main" id="{CC620BED-88F2-49F4-91F1-539968A45F0E}"/>
            </a:ext>
          </a:extLst>
        </xdr:cNvPr>
        <xdr:cNvSpPr/>
      </xdr:nvSpPr>
      <xdr:spPr>
        <a:xfrm>
          <a:off x="20383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64226</xdr:rowOff>
    </xdr:from>
    <xdr:to>
      <xdr:col>111</xdr:col>
      <xdr:colOff>177800</xdr:colOff>
      <xdr:row>108</xdr:row>
      <xdr:rowOff>67492</xdr:rowOff>
    </xdr:to>
    <xdr:cxnSp macro="">
      <xdr:nvCxnSpPr>
        <xdr:cNvPr id="849" name="直線コネクタ 848">
          <a:extLst>
            <a:ext uri="{FF2B5EF4-FFF2-40B4-BE49-F238E27FC236}">
              <a16:creationId xmlns:a16="http://schemas.microsoft.com/office/drawing/2014/main" id="{44B2AF58-5DE0-4E31-B59A-56496E014322}"/>
            </a:ext>
          </a:extLst>
        </xdr:cNvPr>
        <xdr:cNvCxnSpPr/>
      </xdr:nvCxnSpPr>
      <xdr:spPr>
        <a:xfrm flipV="1">
          <a:off x="20434300" y="185808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19957</xdr:rowOff>
    </xdr:from>
    <xdr:to>
      <xdr:col>102</xdr:col>
      <xdr:colOff>165100</xdr:colOff>
      <xdr:row>108</xdr:row>
      <xdr:rowOff>121557</xdr:rowOff>
    </xdr:to>
    <xdr:sp macro="" textlink="">
      <xdr:nvSpPr>
        <xdr:cNvPr id="850" name="楕円 849">
          <a:extLst>
            <a:ext uri="{FF2B5EF4-FFF2-40B4-BE49-F238E27FC236}">
              <a16:creationId xmlns:a16="http://schemas.microsoft.com/office/drawing/2014/main" id="{327574A1-B0B6-4DAE-9107-24601AC202BC}"/>
            </a:ext>
          </a:extLst>
        </xdr:cNvPr>
        <xdr:cNvSpPr/>
      </xdr:nvSpPr>
      <xdr:spPr>
        <a:xfrm>
          <a:off x="19494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67492</xdr:rowOff>
    </xdr:from>
    <xdr:to>
      <xdr:col>107</xdr:col>
      <xdr:colOff>50800</xdr:colOff>
      <xdr:row>108</xdr:row>
      <xdr:rowOff>70757</xdr:rowOff>
    </xdr:to>
    <xdr:cxnSp macro="">
      <xdr:nvCxnSpPr>
        <xdr:cNvPr id="851" name="直線コネクタ 850">
          <a:extLst>
            <a:ext uri="{FF2B5EF4-FFF2-40B4-BE49-F238E27FC236}">
              <a16:creationId xmlns:a16="http://schemas.microsoft.com/office/drawing/2014/main" id="{476FB276-A843-4A61-9D95-E5DB29546338}"/>
            </a:ext>
          </a:extLst>
        </xdr:cNvPr>
        <xdr:cNvCxnSpPr/>
      </xdr:nvCxnSpPr>
      <xdr:spPr>
        <a:xfrm flipV="1">
          <a:off x="19545300" y="185840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23223</xdr:rowOff>
    </xdr:from>
    <xdr:to>
      <xdr:col>98</xdr:col>
      <xdr:colOff>38100</xdr:colOff>
      <xdr:row>108</xdr:row>
      <xdr:rowOff>124823</xdr:rowOff>
    </xdr:to>
    <xdr:sp macro="" textlink="">
      <xdr:nvSpPr>
        <xdr:cNvPr id="852" name="楕円 851">
          <a:extLst>
            <a:ext uri="{FF2B5EF4-FFF2-40B4-BE49-F238E27FC236}">
              <a16:creationId xmlns:a16="http://schemas.microsoft.com/office/drawing/2014/main" id="{42AB0F67-2875-481D-B23C-07420750737E}"/>
            </a:ext>
          </a:extLst>
        </xdr:cNvPr>
        <xdr:cNvSpPr/>
      </xdr:nvSpPr>
      <xdr:spPr>
        <a:xfrm>
          <a:off x="18605500" y="185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70757</xdr:rowOff>
    </xdr:from>
    <xdr:to>
      <xdr:col>102</xdr:col>
      <xdr:colOff>114300</xdr:colOff>
      <xdr:row>108</xdr:row>
      <xdr:rowOff>74023</xdr:rowOff>
    </xdr:to>
    <xdr:cxnSp macro="">
      <xdr:nvCxnSpPr>
        <xdr:cNvPr id="853" name="直線コネクタ 852">
          <a:extLst>
            <a:ext uri="{FF2B5EF4-FFF2-40B4-BE49-F238E27FC236}">
              <a16:creationId xmlns:a16="http://schemas.microsoft.com/office/drawing/2014/main" id="{60F811B6-5106-4D22-8F2B-CB13643CA691}"/>
            </a:ext>
          </a:extLst>
        </xdr:cNvPr>
        <xdr:cNvCxnSpPr/>
      </xdr:nvCxnSpPr>
      <xdr:spPr>
        <a:xfrm flipV="1">
          <a:off x="18656300" y="185873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a:extLst>
            <a:ext uri="{FF2B5EF4-FFF2-40B4-BE49-F238E27FC236}">
              <a16:creationId xmlns:a16="http://schemas.microsoft.com/office/drawing/2014/main" id="{969E617B-5BB3-4C51-BB94-B133F35AA98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a:extLst>
            <a:ext uri="{FF2B5EF4-FFF2-40B4-BE49-F238E27FC236}">
              <a16:creationId xmlns:a16="http://schemas.microsoft.com/office/drawing/2014/main" id="{CA3F9B0C-D037-433F-AA91-63BEBBAB6289}"/>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a:extLst>
            <a:ext uri="{FF2B5EF4-FFF2-40B4-BE49-F238E27FC236}">
              <a16:creationId xmlns:a16="http://schemas.microsoft.com/office/drawing/2014/main" id="{48FC5B43-6C41-4E17-9187-44DEF3E7CFB9}"/>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a:extLst>
            <a:ext uri="{FF2B5EF4-FFF2-40B4-BE49-F238E27FC236}">
              <a16:creationId xmlns:a16="http://schemas.microsoft.com/office/drawing/2014/main" id="{2D9123AE-6A5C-4E5A-8029-6EB7D09891EE}"/>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106153</xdr:rowOff>
    </xdr:from>
    <xdr:ext cx="469744" cy="259045"/>
    <xdr:sp macro="" textlink="">
      <xdr:nvSpPr>
        <xdr:cNvPr id="858" name="n_1mainValue【公民館】&#10;一人当たり面積">
          <a:extLst>
            <a:ext uri="{FF2B5EF4-FFF2-40B4-BE49-F238E27FC236}">
              <a16:creationId xmlns:a16="http://schemas.microsoft.com/office/drawing/2014/main" id="{C6975627-94F3-487C-814B-3FF53C7EE53D}"/>
            </a:ext>
          </a:extLst>
        </xdr:cNvPr>
        <xdr:cNvSpPr txBox="1"/>
      </xdr:nvSpPr>
      <xdr:spPr>
        <a:xfrm>
          <a:off x="21075727"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109419</xdr:rowOff>
    </xdr:from>
    <xdr:ext cx="469744" cy="259045"/>
    <xdr:sp macro="" textlink="">
      <xdr:nvSpPr>
        <xdr:cNvPr id="859" name="n_2mainValue【公民館】&#10;一人当たり面積">
          <a:extLst>
            <a:ext uri="{FF2B5EF4-FFF2-40B4-BE49-F238E27FC236}">
              <a16:creationId xmlns:a16="http://schemas.microsoft.com/office/drawing/2014/main" id="{41FA1C81-3190-4FAC-8F80-177121B7217E}"/>
            </a:ext>
          </a:extLst>
        </xdr:cNvPr>
        <xdr:cNvSpPr txBox="1"/>
      </xdr:nvSpPr>
      <xdr:spPr>
        <a:xfrm>
          <a:off x="201994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112684</xdr:rowOff>
    </xdr:from>
    <xdr:ext cx="469744" cy="259045"/>
    <xdr:sp macro="" textlink="">
      <xdr:nvSpPr>
        <xdr:cNvPr id="860" name="n_3mainValue【公民館】&#10;一人当たり面積">
          <a:extLst>
            <a:ext uri="{FF2B5EF4-FFF2-40B4-BE49-F238E27FC236}">
              <a16:creationId xmlns:a16="http://schemas.microsoft.com/office/drawing/2014/main" id="{22839C7F-5C2A-4713-99AA-1A716A8AE2AD}"/>
            </a:ext>
          </a:extLst>
        </xdr:cNvPr>
        <xdr:cNvSpPr txBox="1"/>
      </xdr:nvSpPr>
      <xdr:spPr>
        <a:xfrm>
          <a:off x="193104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115950</xdr:rowOff>
    </xdr:from>
    <xdr:ext cx="469744" cy="259045"/>
    <xdr:sp macro="" textlink="">
      <xdr:nvSpPr>
        <xdr:cNvPr id="861" name="n_4mainValue【公民館】&#10;一人当たり面積">
          <a:extLst>
            <a:ext uri="{FF2B5EF4-FFF2-40B4-BE49-F238E27FC236}">
              <a16:creationId xmlns:a16="http://schemas.microsoft.com/office/drawing/2014/main" id="{A4BD0ECE-2B9D-4EA2-90B0-8B2F78ECF3A4}"/>
            </a:ext>
          </a:extLst>
        </xdr:cNvPr>
        <xdr:cNvSpPr txBox="1"/>
      </xdr:nvSpPr>
      <xdr:spPr>
        <a:xfrm>
          <a:off x="18421427" y="186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66B1C55D-17AD-448D-AECD-4DC8A2CEE6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789317AD-5073-4A97-A8DC-992CF933D5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32EB1C65-E8F0-4F08-B1A4-58B42A3421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類似団体と比較して特に有形固定資産減価償却率が高くなっている施設は、道路、児童館、公民館であり、特に低くなっている施設は、学校施設、公営住宅である。児童館・公民館については、平成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年度に策定した公共施設等個別施設管理計画に基づき施設の統廃合を行うなど、老朽化対策に取り組んでいくこととしている。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公営住宅については、同施設の更新計画に基づいて、各地区の公営住宅を更新している途中のため、有形固定資産減価償却率が低くなっている。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今後も数値等を類似団体や全国平均等と比較し施設の在り方等について、全庁的な検討も続けていきたい。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1D7080-3A31-4DD2-A734-6704AB4ACF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5C374CD-AE3F-4592-B071-30CB5E43BF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961C40-665C-4736-A256-7CAE4AE1307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550F7A-1520-4594-8C55-EE0A2B587F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F4CC93-0B98-45F9-BD42-90DDB7828E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851998-72F1-42D2-87F1-06CFA3641B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7DC164-FC8D-4352-9FDA-EDD1862B37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731585-CD7D-40A3-AE08-03FEE7CCE9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167A8E-ED0A-4D60-B9E9-0BADCFF888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2424C9-BA56-4E1C-9C9C-D41D9C49B4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6,840
6,757
774.33
15,952,352
15,766,690
124,035
5,116,273
9,689,052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CB8111-85B5-4DF0-B6EB-9878809189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7C507A-9AE0-4E72-8A29-4E9493E722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AA0E75-1396-4A8B-975B-8A0104D974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48B9F5-EDB3-4088-9BF8-A9678C386A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60438C-3AFF-4C9E-89CC-4B16B63494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B96DEF-C5FC-4E21-8CEF-629D28F077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90DB57-7EB4-4528-9422-972BA83F26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AF6293-57BA-4EBD-AB66-B6B14951B8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A1E849-D363-42C5-A74F-9339D980B9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4D3CAF-A482-450C-A2BF-F6CF8ACC3D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7CC9C5-BCF8-42F6-B056-0667A96E6A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DEAB3A-E0DC-4FD8-8569-13A4B6B1D3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F39631-1E0F-49F7-A740-15DC3434F2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B90365-343D-4923-859D-64618BCB96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DB66C2-6914-4E77-959D-C1A2ED6016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C6FF7C-0884-4EA2-AF2A-8668A6C6DC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EE296D-DC13-4F9E-97CF-16D8D269C0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44444B-2D0E-4B38-AD7F-B07794344B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DE1B80-09EC-41A2-ADA7-97D073A58C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C9EBA1E-5EB3-48C4-B7D8-956E40242E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7C2055-CFEB-4AAC-828D-9DA57128C0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B03A7F-8D65-4724-B994-83A8DB1436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C3D53F4-BD89-4B41-BB6F-87275BC049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9BDFAC-40AF-486D-BE2B-2FB1ED1CAC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A1094CE-F2BA-4446-8E06-B7FC318FB07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42E83E-7756-4103-9BAE-10E8B2AD9CB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5E3BAE-957D-4071-A948-1BC0857129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DA7B403-6EB0-4D44-AD23-46FED3692F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F731B4-B6A3-4518-8FC6-D382949043E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D72F871-CE37-486E-8851-5C7C161B17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A1466EA-A7E7-46DD-B931-34D4530CBF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FF75F5C-ECA7-4080-A342-885B800ECF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BECF3D-AE64-470D-9E44-BB695E126C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8205132-2FAB-4CC1-A1BF-7EA688D9163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B264C39-0FBC-4ABA-8565-A57DEF9FC2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7139754-392D-4E32-B423-C2439B8B00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5F5DC32-EB2E-44BD-B405-33B1C159189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621748A-28E4-43B9-9D02-8BD41077FC8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DEE500F-331D-4A39-85DE-D8B94EC9754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716E7CF-4C76-4619-95CD-484588439C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5CA224B-4654-4F8A-B3B4-A40A4AB135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1FE7FA0-842A-436C-8208-EB6AF47612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F231D66-E17B-44CD-9F14-521F24D0D0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91EC5A7-9CE3-4039-8A79-C497896247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3E4B975-E215-48D8-9DAB-ABCB7DD023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AD81CB2-1125-45E3-85DE-7FDE53546BB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4B7ABF9-6F60-425C-9451-2DA1933861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E500C81-1C05-4629-A77B-629817FD0AC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CEB2853-043D-4949-A40E-50CF633CF16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35219F7-D200-4334-89E7-41E01853D22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944398E-98CD-4F75-BD4D-229640ED8E1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BF3E69A-EE70-45C5-A192-FEF36B77535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8ED135B-6AB4-43C3-878F-A6584FC3C09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37625D5-A67F-47B1-8A93-03892B7DCB0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AB00510-8D01-4808-9EA2-CB591065171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F86BCD83-08AE-4521-8034-AC803C213BB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D2B5185-AB0B-4164-814D-7599F680765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9499B80-47CA-457C-9D5C-1FD7383004E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1E3A190-49AE-4B00-BDBA-FEDCAC1C0A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C3435E78-3963-416F-B868-0C9569501C1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67E8BB9-5F7E-460E-B0D7-19041E4005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30051A9-C3B7-4E93-850C-2695AB8A9F02}"/>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8BBF30E-25B7-4B8F-80D6-ECE019E97A4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B4BC3A7D-9AEE-498D-B0C8-1734AAA913F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FFE3D261-30B6-4A2C-905A-06850843304B}"/>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D9FC584B-FACD-463B-A372-814474B411BA}"/>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0687EDC-7432-4C0C-952E-10C4E087D91E}"/>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A99A8256-FDAA-4901-BABE-1D57B29B697C}"/>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1E45E50A-4463-4EC6-928B-DF5C545F053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63339D37-0A5D-4710-AF19-E37ACE75AB66}"/>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CEF12703-AC6E-4B6D-B5CF-C105295C0B2A}"/>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8C0A0F7F-53A6-41A5-8AC8-A09D88441D86}"/>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03EBA2D-77BD-4F3F-8BB4-760C83C95E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217BF70-E9AD-492D-88CE-406AFA86D79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7869EDC-2283-45AF-BFAA-9D62520042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CE2DC66-4381-4F6E-BE52-C1EAD2050E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13631FA-73EF-44CC-8139-B3F99ACAFBA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89" name="楕円 88">
          <a:extLst>
            <a:ext uri="{FF2B5EF4-FFF2-40B4-BE49-F238E27FC236}">
              <a16:creationId xmlns:a16="http://schemas.microsoft.com/office/drawing/2014/main" id="{27CC2F8F-2147-4772-8B2D-C5A02C684362}"/>
            </a:ext>
          </a:extLst>
        </xdr:cNvPr>
        <xdr:cNvSpPr/>
      </xdr:nvSpPr>
      <xdr:spPr>
        <a:xfrm>
          <a:off x="4584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3AB0865-0CAD-4A0A-B8BF-07F96E102DEB}"/>
            </a:ext>
          </a:extLst>
        </xdr:cNvPr>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23495</xdr:rowOff>
    </xdr:from>
    <xdr:to>
      <xdr:col>20</xdr:col>
      <xdr:colOff>38100</xdr:colOff>
      <xdr:row>62</xdr:row>
      <xdr:rowOff>125095</xdr:rowOff>
    </xdr:to>
    <xdr:sp macro="" textlink="">
      <xdr:nvSpPr>
        <xdr:cNvPr id="91" name="楕円 90">
          <a:extLst>
            <a:ext uri="{FF2B5EF4-FFF2-40B4-BE49-F238E27FC236}">
              <a16:creationId xmlns:a16="http://schemas.microsoft.com/office/drawing/2014/main" id="{473197A7-AD27-416B-A233-82524A88047C}"/>
            </a:ext>
          </a:extLst>
        </xdr:cNvPr>
        <xdr:cNvSpPr/>
      </xdr:nvSpPr>
      <xdr:spPr>
        <a:xfrm>
          <a:off x="3746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74295</xdr:rowOff>
    </xdr:from>
    <xdr:to>
      <xdr:col>24</xdr:col>
      <xdr:colOff>63500</xdr:colOff>
      <xdr:row>62</xdr:row>
      <xdr:rowOff>112395</xdr:rowOff>
    </xdr:to>
    <xdr:cxnSp macro="">
      <xdr:nvCxnSpPr>
        <xdr:cNvPr id="92" name="直線コネクタ 91">
          <a:extLst>
            <a:ext uri="{FF2B5EF4-FFF2-40B4-BE49-F238E27FC236}">
              <a16:creationId xmlns:a16="http://schemas.microsoft.com/office/drawing/2014/main" id="{38E6170F-B512-434F-8D5A-F1B252CC7402}"/>
            </a:ext>
          </a:extLst>
        </xdr:cNvPr>
        <xdr:cNvCxnSpPr/>
      </xdr:nvCxnSpPr>
      <xdr:spPr>
        <a:xfrm>
          <a:off x="3797300" y="107041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93" name="楕円 92">
          <a:extLst>
            <a:ext uri="{FF2B5EF4-FFF2-40B4-BE49-F238E27FC236}">
              <a16:creationId xmlns:a16="http://schemas.microsoft.com/office/drawing/2014/main" id="{383CD8E4-5E96-4920-906C-91D79C32961E}"/>
            </a:ext>
          </a:extLst>
        </xdr:cNvPr>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74295</xdr:rowOff>
    </xdr:to>
    <xdr:cxnSp macro="">
      <xdr:nvCxnSpPr>
        <xdr:cNvPr id="94" name="直線コネクタ 93">
          <a:extLst>
            <a:ext uri="{FF2B5EF4-FFF2-40B4-BE49-F238E27FC236}">
              <a16:creationId xmlns:a16="http://schemas.microsoft.com/office/drawing/2014/main" id="{BADCC506-42D4-4CF6-9376-23DBADC22BBF}"/>
            </a:ext>
          </a:extLst>
        </xdr:cNvPr>
        <xdr:cNvCxnSpPr/>
      </xdr:nvCxnSpPr>
      <xdr:spPr>
        <a:xfrm>
          <a:off x="2908300" y="10685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95" name="楕円 94">
          <a:extLst>
            <a:ext uri="{FF2B5EF4-FFF2-40B4-BE49-F238E27FC236}">
              <a16:creationId xmlns:a16="http://schemas.microsoft.com/office/drawing/2014/main" id="{24C4645D-C8A5-4E63-AF80-0B78B358C025}"/>
            </a:ext>
          </a:extLst>
        </xdr:cNvPr>
        <xdr:cNvSpPr/>
      </xdr:nvSpPr>
      <xdr:spPr>
        <a:xfrm>
          <a:off x="196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60960</xdr:rowOff>
    </xdr:to>
    <xdr:cxnSp macro="">
      <xdr:nvCxnSpPr>
        <xdr:cNvPr id="96" name="直線コネクタ 95">
          <a:extLst>
            <a:ext uri="{FF2B5EF4-FFF2-40B4-BE49-F238E27FC236}">
              <a16:creationId xmlns:a16="http://schemas.microsoft.com/office/drawing/2014/main" id="{BA1F42CF-E22B-461A-A0F5-542F0EB199C9}"/>
            </a:ext>
          </a:extLst>
        </xdr:cNvPr>
        <xdr:cNvCxnSpPr/>
      </xdr:nvCxnSpPr>
      <xdr:spPr>
        <a:xfrm flipV="1">
          <a:off x="2019300" y="106851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162560</xdr:rowOff>
    </xdr:from>
    <xdr:to>
      <xdr:col>6</xdr:col>
      <xdr:colOff>38100</xdr:colOff>
      <xdr:row>62</xdr:row>
      <xdr:rowOff>92710</xdr:rowOff>
    </xdr:to>
    <xdr:sp macro="" textlink="">
      <xdr:nvSpPr>
        <xdr:cNvPr id="97" name="楕円 96">
          <a:extLst>
            <a:ext uri="{FF2B5EF4-FFF2-40B4-BE49-F238E27FC236}">
              <a16:creationId xmlns:a16="http://schemas.microsoft.com/office/drawing/2014/main" id="{63BBA8A8-552E-4567-8A0C-19FE06067F54}"/>
            </a:ext>
          </a:extLst>
        </xdr:cNvPr>
        <xdr:cNvSpPr/>
      </xdr:nvSpPr>
      <xdr:spPr>
        <a:xfrm>
          <a:off x="107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41910</xdr:rowOff>
    </xdr:from>
    <xdr:to>
      <xdr:col>10</xdr:col>
      <xdr:colOff>114300</xdr:colOff>
      <xdr:row>62</xdr:row>
      <xdr:rowOff>60960</xdr:rowOff>
    </xdr:to>
    <xdr:cxnSp macro="">
      <xdr:nvCxnSpPr>
        <xdr:cNvPr id="98" name="直線コネクタ 97">
          <a:extLst>
            <a:ext uri="{FF2B5EF4-FFF2-40B4-BE49-F238E27FC236}">
              <a16:creationId xmlns:a16="http://schemas.microsoft.com/office/drawing/2014/main" id="{FC41D047-2BBF-4A75-B984-F0B967736559}"/>
            </a:ext>
          </a:extLst>
        </xdr:cNvPr>
        <xdr:cNvCxnSpPr/>
      </xdr:nvCxnSpPr>
      <xdr:spPr>
        <a:xfrm>
          <a:off x="1130300" y="10671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1216193F-66E9-475C-98F3-BB40403D73F4}"/>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3CC58988-1369-4F66-A06E-7A92397C7075}"/>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B631C8A5-E22B-4DA2-A8ED-09E21C7646B2}"/>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4FF58A57-9150-40F2-BE04-D16E0C019DE3}"/>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116222</xdr:rowOff>
    </xdr:from>
    <xdr:ext cx="405111" cy="259045"/>
    <xdr:sp macro="" textlink="">
      <xdr:nvSpPr>
        <xdr:cNvPr id="103" name="n_1mainValue【体育館・プール】&#10;有形固定資産減価償却率">
          <a:extLst>
            <a:ext uri="{FF2B5EF4-FFF2-40B4-BE49-F238E27FC236}">
              <a16:creationId xmlns:a16="http://schemas.microsoft.com/office/drawing/2014/main" id="{45F60E1C-C09E-4E1F-A881-CFFA715F03AE}"/>
            </a:ext>
          </a:extLst>
        </xdr:cNvPr>
        <xdr:cNvSpPr txBox="1"/>
      </xdr:nvSpPr>
      <xdr:spPr>
        <a:xfrm>
          <a:off x="35820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104" name="n_2mainValue【体育館・プール】&#10;有形固定資産減価償却率">
          <a:extLst>
            <a:ext uri="{FF2B5EF4-FFF2-40B4-BE49-F238E27FC236}">
              <a16:creationId xmlns:a16="http://schemas.microsoft.com/office/drawing/2014/main" id="{24676ACA-D7CC-490F-BF7B-A5D54A301E1E}"/>
            </a:ext>
          </a:extLst>
        </xdr:cNvPr>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105" name="n_3mainValue【体育館・プール】&#10;有形固定資産減価償却率">
          <a:extLst>
            <a:ext uri="{FF2B5EF4-FFF2-40B4-BE49-F238E27FC236}">
              <a16:creationId xmlns:a16="http://schemas.microsoft.com/office/drawing/2014/main" id="{66074E41-5900-4BE7-B0D1-D3FB8FD1BF51}"/>
            </a:ext>
          </a:extLst>
        </xdr:cNvPr>
        <xdr:cNvSpPr txBox="1"/>
      </xdr:nvSpPr>
      <xdr:spPr>
        <a:xfrm>
          <a:off x="1816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83837</xdr:rowOff>
    </xdr:from>
    <xdr:ext cx="405111" cy="259045"/>
    <xdr:sp macro="" textlink="">
      <xdr:nvSpPr>
        <xdr:cNvPr id="106" name="n_4mainValue【体育館・プール】&#10;有形固定資産減価償却率">
          <a:extLst>
            <a:ext uri="{FF2B5EF4-FFF2-40B4-BE49-F238E27FC236}">
              <a16:creationId xmlns:a16="http://schemas.microsoft.com/office/drawing/2014/main" id="{01B7EFC0-F934-4DBB-8271-288A36640F4B}"/>
            </a:ext>
          </a:extLst>
        </xdr:cNvPr>
        <xdr:cNvSpPr txBox="1"/>
      </xdr:nvSpPr>
      <xdr:spPr>
        <a:xfrm>
          <a:off x="927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AB3BA905-530E-4262-A677-0BA2550D43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D20196A0-A1FA-4AAC-90F5-5D7F75B2B9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8F06C0C9-48B7-487A-9D87-8A071EA4C3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5392311-A5CB-4134-BADD-44DA220D3CB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93BE3A0C-5915-4FE0-9123-7BAB4CA16B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D4AEA662-9F4B-402C-86AC-474ABF9FC6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20BAB291-9F8C-4BDD-BAFF-9956CFD897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6509F218-3500-40BC-AE04-5FF1409620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F2C6B4BE-A036-4785-9BF3-FCBE3C7E25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484BA30A-A4FB-4847-B0DE-814C8AEC5A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9BD50ED8-20AA-4E1D-B1AD-BFCA8648622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CF072963-565A-4C32-871C-0B7F2BC5CCB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8BA093F1-3176-4693-8AA3-F9090ADBDE0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9991A784-6E90-46CA-8EA5-A4899AC09C1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6FA69C15-F2AD-44A2-81A9-2EE7451D37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CA70533B-3158-416B-9579-FBCA08CE331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4CAE4A8D-8A6F-4F98-8D4C-16760C006AA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E90C184A-B1F1-4639-BA57-4EC1D02E841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5A60C46F-01F4-4EDB-B01B-E297DC2D708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29A0D74C-E2FF-41E9-8D91-9E369775AA4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47BF9014-7636-4E30-A999-FF71643D71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71F2A3D1-6267-4125-B19F-E8AD65A8CAD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2D4D22EF-F5C0-4256-A4C2-49D6A2980C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F55A3B16-D334-4292-8A24-B2CA336ED2D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031894BD-08D2-412F-B532-B163617B5E4E}"/>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CE7CC8FB-2908-4CE8-ACD4-03902E67C7A8}"/>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2356055D-41B9-416F-B5E5-ED8CE7A69216}"/>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DC9C652A-C1F9-43C5-AEEC-9F02FE97901F}"/>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a:extLst>
            <a:ext uri="{FF2B5EF4-FFF2-40B4-BE49-F238E27FC236}">
              <a16:creationId xmlns:a16="http://schemas.microsoft.com/office/drawing/2014/main" id="{14CFC45D-5CEA-4B25-A270-31A48957601B}"/>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BCEE9EBF-A460-49D1-85FA-40B397812676}"/>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5B349304-F9AD-45FB-B570-0CEB688DF4A2}"/>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404CC0F0-B2F3-4526-8D87-2F84E1C46616}"/>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8BBF7025-1547-4F81-95D6-DB00E29F6EC5}"/>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C0C8D4B8-0AB4-47BA-B7C6-AEA1E4F3AA1B}"/>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621ECF0-3312-452D-BBD1-A60D4792CF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A0AB7B4-C498-43FB-BA87-B20FEA9915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CEC162F-C411-4880-9212-965A55FB1D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EF0A970-170A-4624-AA84-6A83F95167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EEAA958-D85A-4EDD-9B8B-0973D4AC0C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111506</xdr:rowOff>
    </xdr:from>
    <xdr:to>
      <xdr:col>55</xdr:col>
      <xdr:colOff>50800</xdr:colOff>
      <xdr:row>59</xdr:row>
      <xdr:rowOff>41656</xdr:rowOff>
    </xdr:to>
    <xdr:sp macro="" textlink="">
      <xdr:nvSpPr>
        <xdr:cNvPr id="146" name="楕円 145">
          <a:extLst>
            <a:ext uri="{FF2B5EF4-FFF2-40B4-BE49-F238E27FC236}">
              <a16:creationId xmlns:a16="http://schemas.microsoft.com/office/drawing/2014/main" id="{E2457B45-6A9E-4E35-A68C-5FE31862EB29}"/>
            </a:ext>
          </a:extLst>
        </xdr:cNvPr>
        <xdr:cNvSpPr/>
      </xdr:nvSpPr>
      <xdr:spPr>
        <a:xfrm>
          <a:off x="10426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134383</xdr:rowOff>
    </xdr:from>
    <xdr:ext cx="469744" cy="259045"/>
    <xdr:sp macro="" textlink="">
      <xdr:nvSpPr>
        <xdr:cNvPr id="147" name="【体育館・プール】&#10;一人当たり面積該当値テキスト">
          <a:extLst>
            <a:ext uri="{FF2B5EF4-FFF2-40B4-BE49-F238E27FC236}">
              <a16:creationId xmlns:a16="http://schemas.microsoft.com/office/drawing/2014/main" id="{A90207E9-09C8-4AC0-9B44-FDDA29FA4E15}"/>
            </a:ext>
          </a:extLst>
        </xdr:cNvPr>
        <xdr:cNvSpPr txBox="1"/>
      </xdr:nvSpPr>
      <xdr:spPr>
        <a:xfrm>
          <a:off x="10515600" y="990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124841</xdr:rowOff>
    </xdr:from>
    <xdr:to>
      <xdr:col>50</xdr:col>
      <xdr:colOff>165100</xdr:colOff>
      <xdr:row>59</xdr:row>
      <xdr:rowOff>54991</xdr:rowOff>
    </xdr:to>
    <xdr:sp macro="" textlink="">
      <xdr:nvSpPr>
        <xdr:cNvPr id="148" name="楕円 147">
          <a:extLst>
            <a:ext uri="{FF2B5EF4-FFF2-40B4-BE49-F238E27FC236}">
              <a16:creationId xmlns:a16="http://schemas.microsoft.com/office/drawing/2014/main" id="{1E733BDF-8B20-4CAC-8516-09D383CE1528}"/>
            </a:ext>
          </a:extLst>
        </xdr:cNvPr>
        <xdr:cNvSpPr/>
      </xdr:nvSpPr>
      <xdr:spPr>
        <a:xfrm>
          <a:off x="9588500" y="100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162306</xdr:rowOff>
    </xdr:from>
    <xdr:to>
      <xdr:col>55</xdr:col>
      <xdr:colOff>0</xdr:colOff>
      <xdr:row>59</xdr:row>
      <xdr:rowOff>4191</xdr:rowOff>
    </xdr:to>
    <xdr:cxnSp macro="">
      <xdr:nvCxnSpPr>
        <xdr:cNvPr id="149" name="直線コネクタ 148">
          <a:extLst>
            <a:ext uri="{FF2B5EF4-FFF2-40B4-BE49-F238E27FC236}">
              <a16:creationId xmlns:a16="http://schemas.microsoft.com/office/drawing/2014/main" id="{C145ED66-F3EC-4255-991D-A521C86F3853}"/>
            </a:ext>
          </a:extLst>
        </xdr:cNvPr>
        <xdr:cNvCxnSpPr/>
      </xdr:nvCxnSpPr>
      <xdr:spPr>
        <a:xfrm flipV="1">
          <a:off x="9639300" y="1010640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146558</xdr:rowOff>
    </xdr:from>
    <xdr:to>
      <xdr:col>46</xdr:col>
      <xdr:colOff>38100</xdr:colOff>
      <xdr:row>59</xdr:row>
      <xdr:rowOff>76708</xdr:rowOff>
    </xdr:to>
    <xdr:sp macro="" textlink="">
      <xdr:nvSpPr>
        <xdr:cNvPr id="150" name="楕円 149">
          <a:extLst>
            <a:ext uri="{FF2B5EF4-FFF2-40B4-BE49-F238E27FC236}">
              <a16:creationId xmlns:a16="http://schemas.microsoft.com/office/drawing/2014/main" id="{3D22AA6C-AF9D-4E76-A7FD-64AC1A70C4CE}"/>
            </a:ext>
          </a:extLst>
        </xdr:cNvPr>
        <xdr:cNvSpPr/>
      </xdr:nvSpPr>
      <xdr:spPr>
        <a:xfrm>
          <a:off x="8699500" y="100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4191</xdr:rowOff>
    </xdr:from>
    <xdr:to>
      <xdr:col>50</xdr:col>
      <xdr:colOff>114300</xdr:colOff>
      <xdr:row>59</xdr:row>
      <xdr:rowOff>25908</xdr:rowOff>
    </xdr:to>
    <xdr:cxnSp macro="">
      <xdr:nvCxnSpPr>
        <xdr:cNvPr id="151" name="直線コネクタ 150">
          <a:extLst>
            <a:ext uri="{FF2B5EF4-FFF2-40B4-BE49-F238E27FC236}">
              <a16:creationId xmlns:a16="http://schemas.microsoft.com/office/drawing/2014/main" id="{D0774C3C-2012-4C3A-BEA7-F58D09EE1BCF}"/>
            </a:ext>
          </a:extLst>
        </xdr:cNvPr>
        <xdr:cNvCxnSpPr/>
      </xdr:nvCxnSpPr>
      <xdr:spPr>
        <a:xfrm flipV="1">
          <a:off x="8750300" y="1011974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101219</xdr:rowOff>
    </xdr:from>
    <xdr:to>
      <xdr:col>41</xdr:col>
      <xdr:colOff>101600</xdr:colOff>
      <xdr:row>59</xdr:row>
      <xdr:rowOff>31369</xdr:rowOff>
    </xdr:to>
    <xdr:sp macro="" textlink="">
      <xdr:nvSpPr>
        <xdr:cNvPr id="152" name="楕円 151">
          <a:extLst>
            <a:ext uri="{FF2B5EF4-FFF2-40B4-BE49-F238E27FC236}">
              <a16:creationId xmlns:a16="http://schemas.microsoft.com/office/drawing/2014/main" id="{40F0257F-80A8-4E44-968A-6E00426126CD}"/>
            </a:ext>
          </a:extLst>
        </xdr:cNvPr>
        <xdr:cNvSpPr/>
      </xdr:nvSpPr>
      <xdr:spPr>
        <a:xfrm>
          <a:off x="7810500" y="100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152019</xdr:rowOff>
    </xdr:from>
    <xdr:to>
      <xdr:col>45</xdr:col>
      <xdr:colOff>177800</xdr:colOff>
      <xdr:row>59</xdr:row>
      <xdr:rowOff>25908</xdr:rowOff>
    </xdr:to>
    <xdr:cxnSp macro="">
      <xdr:nvCxnSpPr>
        <xdr:cNvPr id="153" name="直線コネクタ 152">
          <a:extLst>
            <a:ext uri="{FF2B5EF4-FFF2-40B4-BE49-F238E27FC236}">
              <a16:creationId xmlns:a16="http://schemas.microsoft.com/office/drawing/2014/main" id="{61413201-3B63-4403-87F2-93ABE6F81C41}"/>
            </a:ext>
          </a:extLst>
        </xdr:cNvPr>
        <xdr:cNvCxnSpPr/>
      </xdr:nvCxnSpPr>
      <xdr:spPr>
        <a:xfrm>
          <a:off x="7861300" y="10096119"/>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123317</xdr:rowOff>
    </xdr:from>
    <xdr:to>
      <xdr:col>36</xdr:col>
      <xdr:colOff>165100</xdr:colOff>
      <xdr:row>59</xdr:row>
      <xdr:rowOff>53467</xdr:rowOff>
    </xdr:to>
    <xdr:sp macro="" textlink="">
      <xdr:nvSpPr>
        <xdr:cNvPr id="154" name="楕円 153">
          <a:extLst>
            <a:ext uri="{FF2B5EF4-FFF2-40B4-BE49-F238E27FC236}">
              <a16:creationId xmlns:a16="http://schemas.microsoft.com/office/drawing/2014/main" id="{E68266F9-5B22-4CCB-8866-C4C25FCCAE17}"/>
            </a:ext>
          </a:extLst>
        </xdr:cNvPr>
        <xdr:cNvSpPr/>
      </xdr:nvSpPr>
      <xdr:spPr>
        <a:xfrm>
          <a:off x="6921500" y="100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152019</xdr:rowOff>
    </xdr:from>
    <xdr:to>
      <xdr:col>41</xdr:col>
      <xdr:colOff>50800</xdr:colOff>
      <xdr:row>59</xdr:row>
      <xdr:rowOff>2667</xdr:rowOff>
    </xdr:to>
    <xdr:cxnSp macro="">
      <xdr:nvCxnSpPr>
        <xdr:cNvPr id="155" name="直線コネクタ 154">
          <a:extLst>
            <a:ext uri="{FF2B5EF4-FFF2-40B4-BE49-F238E27FC236}">
              <a16:creationId xmlns:a16="http://schemas.microsoft.com/office/drawing/2014/main" id="{7DCCD65B-52B8-45F2-8E2A-17D4012E81AE}"/>
            </a:ext>
          </a:extLst>
        </xdr:cNvPr>
        <xdr:cNvCxnSpPr/>
      </xdr:nvCxnSpPr>
      <xdr:spPr>
        <a:xfrm flipV="1">
          <a:off x="6972300" y="1009611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156" name="n_1aveValue【体育館・プール】&#10;一人当たり面積">
          <a:extLst>
            <a:ext uri="{FF2B5EF4-FFF2-40B4-BE49-F238E27FC236}">
              <a16:creationId xmlns:a16="http://schemas.microsoft.com/office/drawing/2014/main" id="{8F003F06-3AC7-4CC1-813F-818A11BB6819}"/>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157" name="n_2aveValue【体育館・プール】&#10;一人当たり面積">
          <a:extLst>
            <a:ext uri="{FF2B5EF4-FFF2-40B4-BE49-F238E27FC236}">
              <a16:creationId xmlns:a16="http://schemas.microsoft.com/office/drawing/2014/main" id="{D345894D-ECF9-48B0-9446-AD17BA6960A3}"/>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158" name="n_3aveValue【体育館・プール】&#10;一人当たり面積">
          <a:extLst>
            <a:ext uri="{FF2B5EF4-FFF2-40B4-BE49-F238E27FC236}">
              <a16:creationId xmlns:a16="http://schemas.microsoft.com/office/drawing/2014/main" id="{75409076-11E0-440D-86CF-B6BE62B05FA6}"/>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159" name="n_4aveValue【体育館・プール】&#10;一人当たり面積">
          <a:extLst>
            <a:ext uri="{FF2B5EF4-FFF2-40B4-BE49-F238E27FC236}">
              <a16:creationId xmlns:a16="http://schemas.microsoft.com/office/drawing/2014/main" id="{13454AA9-938E-43F3-B11D-F0A22638DC5A}"/>
            </a:ext>
          </a:extLst>
        </xdr:cNvPr>
        <xdr:cNvSpPr txBox="1"/>
      </xdr:nvSpPr>
      <xdr:spPr>
        <a:xfrm>
          <a:off x="6737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71518</xdr:rowOff>
    </xdr:from>
    <xdr:ext cx="469744" cy="259045"/>
    <xdr:sp macro="" textlink="">
      <xdr:nvSpPr>
        <xdr:cNvPr id="160" name="n_1mainValue【体育館・プール】&#10;一人当たり面積">
          <a:extLst>
            <a:ext uri="{FF2B5EF4-FFF2-40B4-BE49-F238E27FC236}">
              <a16:creationId xmlns:a16="http://schemas.microsoft.com/office/drawing/2014/main" id="{B26139B4-2001-4DF6-9E05-5B124D13D486}"/>
            </a:ext>
          </a:extLst>
        </xdr:cNvPr>
        <xdr:cNvSpPr txBox="1"/>
      </xdr:nvSpPr>
      <xdr:spPr>
        <a:xfrm>
          <a:off x="9391727" y="98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93235</xdr:rowOff>
    </xdr:from>
    <xdr:ext cx="469744" cy="259045"/>
    <xdr:sp macro="" textlink="">
      <xdr:nvSpPr>
        <xdr:cNvPr id="161" name="n_2mainValue【体育館・プール】&#10;一人当たり面積">
          <a:extLst>
            <a:ext uri="{FF2B5EF4-FFF2-40B4-BE49-F238E27FC236}">
              <a16:creationId xmlns:a16="http://schemas.microsoft.com/office/drawing/2014/main" id="{04969C06-D8FC-4A35-BB45-0DA0C7AA9083}"/>
            </a:ext>
          </a:extLst>
        </xdr:cNvPr>
        <xdr:cNvSpPr txBox="1"/>
      </xdr:nvSpPr>
      <xdr:spPr>
        <a:xfrm>
          <a:off x="8515427" y="986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47896</xdr:rowOff>
    </xdr:from>
    <xdr:ext cx="469744" cy="259045"/>
    <xdr:sp macro="" textlink="">
      <xdr:nvSpPr>
        <xdr:cNvPr id="162" name="n_3mainValue【体育館・プール】&#10;一人当たり面積">
          <a:extLst>
            <a:ext uri="{FF2B5EF4-FFF2-40B4-BE49-F238E27FC236}">
              <a16:creationId xmlns:a16="http://schemas.microsoft.com/office/drawing/2014/main" id="{64198A3D-E995-4C89-A804-D41CCABD59AC}"/>
            </a:ext>
          </a:extLst>
        </xdr:cNvPr>
        <xdr:cNvSpPr txBox="1"/>
      </xdr:nvSpPr>
      <xdr:spPr>
        <a:xfrm>
          <a:off x="7626427" y="982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69994</xdr:rowOff>
    </xdr:from>
    <xdr:ext cx="469744" cy="259045"/>
    <xdr:sp macro="" textlink="">
      <xdr:nvSpPr>
        <xdr:cNvPr id="163" name="n_4mainValue【体育館・プール】&#10;一人当たり面積">
          <a:extLst>
            <a:ext uri="{FF2B5EF4-FFF2-40B4-BE49-F238E27FC236}">
              <a16:creationId xmlns:a16="http://schemas.microsoft.com/office/drawing/2014/main" id="{BEF1C164-24A2-4B3D-8CEA-DE6B253DF912}"/>
            </a:ext>
          </a:extLst>
        </xdr:cNvPr>
        <xdr:cNvSpPr txBox="1"/>
      </xdr:nvSpPr>
      <xdr:spPr>
        <a:xfrm>
          <a:off x="6737427" y="98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234101E5-1508-40B0-B8EE-F0A54C6A1A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64732C01-F63A-4232-8127-2959C253D5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3F6628C3-8A78-40FE-A9A8-C7FDC0A08C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D2F0A506-23CC-435C-903D-A05EB76589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1CBB38D6-0535-43D8-9F9D-FCB17EED83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4430941F-FBDB-4497-9C97-F13986D3D1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D4D627AD-9FB0-434D-B163-7549A66622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9540C5A-A754-4DEF-94F7-B501074E4C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74B61B55-5ADC-433C-9FDF-C6A1AA963BA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4641DE74-7E8B-4BB4-B6DF-5FD686EDEF7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4C786825-C7C7-4EA9-97E7-83238593ACE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9E327F00-2011-4B94-A4EB-0E6BB232343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B8E246AE-4C50-4755-B03F-33C703B71D7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2C04C0E5-98C0-4859-A47F-D1E80644A6D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3DC66BFC-2D81-4E0C-90EC-4591B139C7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59C8D84B-62B0-4DA4-A1B7-7708D7F77B9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D9F31400-EED2-4237-9153-6A631BD5C88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4A0FBFF2-FB93-4EFE-901D-A0773F7D98C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E8A3972-C38B-4DBB-9BD8-2484449F661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183D9708-3241-4A80-9A3B-D258CA3DCFE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80BE3593-E9D1-4926-B389-B940B756936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D7FBEB44-32ED-49F5-B764-A71E44CB634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C4C8FFD8-A80C-4A90-BEFB-B9855D8438D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3DC926E5-BB77-48B3-95DA-DFD265B527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6B42477-24E7-43B4-B587-FCA9A7F20E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D4AFB40F-7774-4BF9-850F-2A4E83BFD78F}"/>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6115B682-BA95-48AC-9039-BA62CE60E7D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C3A5DB17-6FBE-4576-9EF3-6B07A40FF59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D7107158-D35A-40F6-ADFD-C112AFC9097C}"/>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2B7B969C-6BA5-4844-91A6-AECB7C64D492}"/>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D0AE2EF4-9E0D-4934-B3EE-ADE5110BE97F}"/>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3142F029-6AD8-423A-A5C6-3F38E3305096}"/>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3EB6D484-312A-4FAB-8690-F861576DD97C}"/>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1857346B-4708-44AD-829A-E97DEED8D51A}"/>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965ABF3D-2055-4BC7-8399-0E438032E806}"/>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4F449B23-55E9-4420-8417-346D1AFDE67B}"/>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5C42F0D-8289-4F8E-9B9B-7FEFC20E8C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E79CE92-0F3D-46EB-84D6-0ADE76712D0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A5D6C21-277F-4DFD-946D-5C0A8FA9C0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BCD4B43-E774-4991-9A3F-CB8A20D886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50A2083-CF7B-4993-A1C9-D1847CED23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16692</xdr:rowOff>
    </xdr:from>
    <xdr:to>
      <xdr:col>24</xdr:col>
      <xdr:colOff>114300</xdr:colOff>
      <xdr:row>84</xdr:row>
      <xdr:rowOff>118292</xdr:rowOff>
    </xdr:to>
    <xdr:sp macro="" textlink="">
      <xdr:nvSpPr>
        <xdr:cNvPr id="205" name="楕円 204">
          <a:extLst>
            <a:ext uri="{FF2B5EF4-FFF2-40B4-BE49-F238E27FC236}">
              <a16:creationId xmlns:a16="http://schemas.microsoft.com/office/drawing/2014/main" id="{C90DA82F-E268-4130-9A15-F5ECC727CE53}"/>
            </a:ext>
          </a:extLst>
        </xdr:cNvPr>
        <xdr:cNvSpPr/>
      </xdr:nvSpPr>
      <xdr:spPr>
        <a:xfrm>
          <a:off x="4584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166569</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FD6499B8-74DA-4677-BBB1-6C01A6F17D16}"/>
            </a:ext>
          </a:extLst>
        </xdr:cNvPr>
        <xdr:cNvSpPr txBox="1"/>
      </xdr:nvSpPr>
      <xdr:spPr>
        <a:xfrm>
          <a:off x="46736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142421</xdr:rowOff>
    </xdr:from>
    <xdr:to>
      <xdr:col>20</xdr:col>
      <xdr:colOff>38100</xdr:colOff>
      <xdr:row>84</xdr:row>
      <xdr:rowOff>72571</xdr:rowOff>
    </xdr:to>
    <xdr:sp macro="" textlink="">
      <xdr:nvSpPr>
        <xdr:cNvPr id="207" name="楕円 206">
          <a:extLst>
            <a:ext uri="{FF2B5EF4-FFF2-40B4-BE49-F238E27FC236}">
              <a16:creationId xmlns:a16="http://schemas.microsoft.com/office/drawing/2014/main" id="{3B72689E-AC05-4C4E-8CB5-815AAFAED304}"/>
            </a:ext>
          </a:extLst>
        </xdr:cNvPr>
        <xdr:cNvSpPr/>
      </xdr:nvSpPr>
      <xdr:spPr>
        <a:xfrm>
          <a:off x="3746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21771</xdr:rowOff>
    </xdr:from>
    <xdr:to>
      <xdr:col>24</xdr:col>
      <xdr:colOff>63500</xdr:colOff>
      <xdr:row>84</xdr:row>
      <xdr:rowOff>67492</xdr:rowOff>
    </xdr:to>
    <xdr:cxnSp macro="">
      <xdr:nvCxnSpPr>
        <xdr:cNvPr id="208" name="直線コネクタ 207">
          <a:extLst>
            <a:ext uri="{FF2B5EF4-FFF2-40B4-BE49-F238E27FC236}">
              <a16:creationId xmlns:a16="http://schemas.microsoft.com/office/drawing/2014/main" id="{48C2328C-68E9-4103-AED1-198395955EBC}"/>
            </a:ext>
          </a:extLst>
        </xdr:cNvPr>
        <xdr:cNvCxnSpPr/>
      </xdr:nvCxnSpPr>
      <xdr:spPr>
        <a:xfrm>
          <a:off x="3797300" y="1442357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111398</xdr:rowOff>
    </xdr:from>
    <xdr:to>
      <xdr:col>15</xdr:col>
      <xdr:colOff>101600</xdr:colOff>
      <xdr:row>84</xdr:row>
      <xdr:rowOff>41548</xdr:rowOff>
    </xdr:to>
    <xdr:sp macro="" textlink="">
      <xdr:nvSpPr>
        <xdr:cNvPr id="209" name="楕円 208">
          <a:extLst>
            <a:ext uri="{FF2B5EF4-FFF2-40B4-BE49-F238E27FC236}">
              <a16:creationId xmlns:a16="http://schemas.microsoft.com/office/drawing/2014/main" id="{5AB0D061-9814-4E79-A126-3B5A40115DB7}"/>
            </a:ext>
          </a:extLst>
        </xdr:cNvPr>
        <xdr:cNvSpPr/>
      </xdr:nvSpPr>
      <xdr:spPr>
        <a:xfrm>
          <a:off x="2857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162198</xdr:rowOff>
    </xdr:from>
    <xdr:to>
      <xdr:col>19</xdr:col>
      <xdr:colOff>177800</xdr:colOff>
      <xdr:row>84</xdr:row>
      <xdr:rowOff>21771</xdr:rowOff>
    </xdr:to>
    <xdr:cxnSp macro="">
      <xdr:nvCxnSpPr>
        <xdr:cNvPr id="210" name="直線コネクタ 209">
          <a:extLst>
            <a:ext uri="{FF2B5EF4-FFF2-40B4-BE49-F238E27FC236}">
              <a16:creationId xmlns:a16="http://schemas.microsoft.com/office/drawing/2014/main" id="{04793F09-A1B3-44C4-9D8A-EDCE30E66F25}"/>
            </a:ext>
          </a:extLst>
        </xdr:cNvPr>
        <xdr:cNvCxnSpPr/>
      </xdr:nvCxnSpPr>
      <xdr:spPr>
        <a:xfrm>
          <a:off x="2908300" y="143925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78739</xdr:rowOff>
    </xdr:from>
    <xdr:to>
      <xdr:col>10</xdr:col>
      <xdr:colOff>165100</xdr:colOff>
      <xdr:row>84</xdr:row>
      <xdr:rowOff>8889</xdr:rowOff>
    </xdr:to>
    <xdr:sp macro="" textlink="">
      <xdr:nvSpPr>
        <xdr:cNvPr id="211" name="楕円 210">
          <a:extLst>
            <a:ext uri="{FF2B5EF4-FFF2-40B4-BE49-F238E27FC236}">
              <a16:creationId xmlns:a16="http://schemas.microsoft.com/office/drawing/2014/main" id="{0E63849C-8756-4C9F-B57B-3117277EF1FC}"/>
            </a:ext>
          </a:extLst>
        </xdr:cNvPr>
        <xdr:cNvSpPr/>
      </xdr:nvSpPr>
      <xdr:spPr>
        <a:xfrm>
          <a:off x="1968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129539</xdr:rowOff>
    </xdr:from>
    <xdr:to>
      <xdr:col>15</xdr:col>
      <xdr:colOff>50800</xdr:colOff>
      <xdr:row>83</xdr:row>
      <xdr:rowOff>162198</xdr:rowOff>
    </xdr:to>
    <xdr:cxnSp macro="">
      <xdr:nvCxnSpPr>
        <xdr:cNvPr id="212" name="直線コネクタ 211">
          <a:extLst>
            <a:ext uri="{FF2B5EF4-FFF2-40B4-BE49-F238E27FC236}">
              <a16:creationId xmlns:a16="http://schemas.microsoft.com/office/drawing/2014/main" id="{45B2EAFF-FBC4-4233-9384-0964A5AE7F22}"/>
            </a:ext>
          </a:extLst>
        </xdr:cNvPr>
        <xdr:cNvCxnSpPr/>
      </xdr:nvCxnSpPr>
      <xdr:spPr>
        <a:xfrm>
          <a:off x="2019300" y="143598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47716</xdr:rowOff>
    </xdr:from>
    <xdr:to>
      <xdr:col>6</xdr:col>
      <xdr:colOff>38100</xdr:colOff>
      <xdr:row>83</xdr:row>
      <xdr:rowOff>149316</xdr:rowOff>
    </xdr:to>
    <xdr:sp macro="" textlink="">
      <xdr:nvSpPr>
        <xdr:cNvPr id="213" name="楕円 212">
          <a:extLst>
            <a:ext uri="{FF2B5EF4-FFF2-40B4-BE49-F238E27FC236}">
              <a16:creationId xmlns:a16="http://schemas.microsoft.com/office/drawing/2014/main" id="{1CCC3D9C-330D-4EB6-A456-A9C6FE57741A}"/>
            </a:ext>
          </a:extLst>
        </xdr:cNvPr>
        <xdr:cNvSpPr/>
      </xdr:nvSpPr>
      <xdr:spPr>
        <a:xfrm>
          <a:off x="1079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98516</xdr:rowOff>
    </xdr:from>
    <xdr:to>
      <xdr:col>10</xdr:col>
      <xdr:colOff>114300</xdr:colOff>
      <xdr:row>83</xdr:row>
      <xdr:rowOff>129539</xdr:rowOff>
    </xdr:to>
    <xdr:cxnSp macro="">
      <xdr:nvCxnSpPr>
        <xdr:cNvPr id="214" name="直線コネクタ 213">
          <a:extLst>
            <a:ext uri="{FF2B5EF4-FFF2-40B4-BE49-F238E27FC236}">
              <a16:creationId xmlns:a16="http://schemas.microsoft.com/office/drawing/2014/main" id="{188AD024-0A75-4314-B52C-67A221680E90}"/>
            </a:ext>
          </a:extLst>
        </xdr:cNvPr>
        <xdr:cNvCxnSpPr/>
      </xdr:nvCxnSpPr>
      <xdr:spPr>
        <a:xfrm>
          <a:off x="1130300" y="143288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a16="http://schemas.microsoft.com/office/drawing/2014/main" id="{784E19C5-9AF4-42C8-8646-7DD916A189B1}"/>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福祉施設】&#10;有形固定資産減価償却率">
          <a:extLst>
            <a:ext uri="{FF2B5EF4-FFF2-40B4-BE49-F238E27FC236}">
              <a16:creationId xmlns:a16="http://schemas.microsoft.com/office/drawing/2014/main" id="{B2732601-1440-463F-9FD8-D8CF0730D621}"/>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7" name="n_3aveValue【福祉施設】&#10;有形固定資産減価償却率">
          <a:extLst>
            <a:ext uri="{FF2B5EF4-FFF2-40B4-BE49-F238E27FC236}">
              <a16:creationId xmlns:a16="http://schemas.microsoft.com/office/drawing/2014/main" id="{4AE39460-69D3-4496-8FE6-D5AD378DFF71}"/>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a:extLst>
            <a:ext uri="{FF2B5EF4-FFF2-40B4-BE49-F238E27FC236}">
              <a16:creationId xmlns:a16="http://schemas.microsoft.com/office/drawing/2014/main" id="{CD330788-9CEA-4C7C-B6FE-02ACDA8F4556}"/>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63698</xdr:rowOff>
    </xdr:from>
    <xdr:ext cx="405111" cy="259045"/>
    <xdr:sp macro="" textlink="">
      <xdr:nvSpPr>
        <xdr:cNvPr id="219" name="n_1mainValue【福祉施設】&#10;有形固定資産減価償却率">
          <a:extLst>
            <a:ext uri="{FF2B5EF4-FFF2-40B4-BE49-F238E27FC236}">
              <a16:creationId xmlns:a16="http://schemas.microsoft.com/office/drawing/2014/main" id="{F407552C-F640-4853-AF61-E935111C6002}"/>
            </a:ext>
          </a:extLst>
        </xdr:cNvPr>
        <xdr:cNvSpPr txBox="1"/>
      </xdr:nvSpPr>
      <xdr:spPr>
        <a:xfrm>
          <a:off x="35820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32675</xdr:rowOff>
    </xdr:from>
    <xdr:ext cx="405111" cy="259045"/>
    <xdr:sp macro="" textlink="">
      <xdr:nvSpPr>
        <xdr:cNvPr id="220" name="n_2mainValue【福祉施設】&#10;有形固定資産減価償却率">
          <a:extLst>
            <a:ext uri="{FF2B5EF4-FFF2-40B4-BE49-F238E27FC236}">
              <a16:creationId xmlns:a16="http://schemas.microsoft.com/office/drawing/2014/main" id="{7D8FB89D-1C60-4AD5-BBCD-41D2C93EAB30}"/>
            </a:ext>
          </a:extLst>
        </xdr:cNvPr>
        <xdr:cNvSpPr txBox="1"/>
      </xdr:nvSpPr>
      <xdr:spPr>
        <a:xfrm>
          <a:off x="2705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221" name="n_3mainValue【福祉施設】&#10;有形固定資産減価償却率">
          <a:extLst>
            <a:ext uri="{FF2B5EF4-FFF2-40B4-BE49-F238E27FC236}">
              <a16:creationId xmlns:a16="http://schemas.microsoft.com/office/drawing/2014/main" id="{8266B985-7335-4185-9D18-3C0FD4A31A6A}"/>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165843</xdr:rowOff>
    </xdr:from>
    <xdr:ext cx="405111" cy="259045"/>
    <xdr:sp macro="" textlink="">
      <xdr:nvSpPr>
        <xdr:cNvPr id="222" name="n_4mainValue【福祉施設】&#10;有形固定資産減価償却率">
          <a:extLst>
            <a:ext uri="{FF2B5EF4-FFF2-40B4-BE49-F238E27FC236}">
              <a16:creationId xmlns:a16="http://schemas.microsoft.com/office/drawing/2014/main" id="{C4EE1800-BC33-4318-A4A4-721C91C03A02}"/>
            </a:ext>
          </a:extLst>
        </xdr:cNvPr>
        <xdr:cNvSpPr txBox="1"/>
      </xdr:nvSpPr>
      <xdr:spPr>
        <a:xfrm>
          <a:off x="927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7DB66298-E04E-4411-8857-85391C40FD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B8EF8271-D7BF-4E78-985B-36C68A41C6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97C8E1AE-3778-44E2-A197-3874235B46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21CF4BC3-3694-421F-AA9D-03BA0915320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5DF2C98B-1F68-418E-BCBD-14AFB495A7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A9393EDA-7EC5-4CA8-BD7A-170074175F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DD05939-F35B-4DE4-A619-0C2C08C8A8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66BE0285-20BC-4F9C-A7DD-FD8957F2BE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E1F519AA-23E7-4014-A8CE-D5F63AE2F0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1DB0B8C7-089C-4101-91A2-D60BBF5683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7C5CBE45-D084-41A1-86C9-79BB40EB90F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F47E3C6A-0527-47CA-B703-F22A522F2B9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A8BF297D-6A51-4BCE-A8D9-6630A0916C5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0C882E6D-1496-4D32-8C7F-EF968DF725A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0576B3AB-13C7-4282-9D8B-98575B0C7DE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F6534D7F-6585-43AD-8A43-97C34826960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D4B3528A-3108-4E27-B228-72DC084D76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33491CAC-2F4F-4D47-9960-E14D0B36661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712853F4-C56A-4011-B670-563E53BE187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457B50D8-E800-49CE-824C-39F673961B0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A1AA608F-3143-4471-8C66-F253A1593F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7A21F433-3CAD-4D2E-9C7B-5F13BBF1E8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58EE8602-FB89-4CDE-9395-13EBB1446E3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9E7BAE7B-77FF-4737-9CB1-80C2F5C69E57}"/>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07A203FC-123E-46D0-A0DE-D7F6D6752FCF}"/>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112C7E40-5FD2-45D9-BFC3-B97E2C3FFE78}"/>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04E24CBE-1CA6-4143-9C28-6D0E8D6C4A8E}"/>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974E526D-2B64-4CF4-BDA0-DFBE6352B944}"/>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251" name="【福祉施設】&#10;一人当たり面積平均値テキスト">
          <a:extLst>
            <a:ext uri="{FF2B5EF4-FFF2-40B4-BE49-F238E27FC236}">
              <a16:creationId xmlns:a16="http://schemas.microsoft.com/office/drawing/2014/main" id="{0A6C5274-2934-4136-9742-4467E22646B1}"/>
            </a:ext>
          </a:extLst>
        </xdr:cNvPr>
        <xdr:cNvSpPr txBox="1"/>
      </xdr:nvSpPr>
      <xdr:spPr>
        <a:xfrm>
          <a:off x="10515600" y="1452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0CA98952-782E-4F1A-BB07-106A3C3B2353}"/>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D8D2DDF2-6BB4-4645-842D-3E526D3F83A5}"/>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39572B03-6685-4328-B266-0F18EE89D481}"/>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6BFBB860-F764-49C8-9646-4410FBC83836}"/>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C5A64F19-3FEC-4B1B-89B0-D3A2CF1A79F2}"/>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4850337-9585-4784-BFDC-94E1B03080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5891A52-1B10-494A-9250-AC7C865249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9E11867-2D71-4C7E-95C2-BDC3447374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D3A2CF5-D783-4BBF-9AC0-9D0D6AB65A1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5374B6E6-A99E-49A1-86D2-419A7EE562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161798</xdr:rowOff>
    </xdr:from>
    <xdr:to>
      <xdr:col>55</xdr:col>
      <xdr:colOff>50800</xdr:colOff>
      <xdr:row>82</xdr:row>
      <xdr:rowOff>91948</xdr:rowOff>
    </xdr:to>
    <xdr:sp macro="" textlink="">
      <xdr:nvSpPr>
        <xdr:cNvPr id="262" name="楕円 261">
          <a:extLst>
            <a:ext uri="{FF2B5EF4-FFF2-40B4-BE49-F238E27FC236}">
              <a16:creationId xmlns:a16="http://schemas.microsoft.com/office/drawing/2014/main" id="{2A6871FF-975E-4AA5-974F-F5A9F6FDBE59}"/>
            </a:ext>
          </a:extLst>
        </xdr:cNvPr>
        <xdr:cNvSpPr/>
      </xdr:nvSpPr>
      <xdr:spPr>
        <a:xfrm>
          <a:off x="10426700" y="140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13225</xdr:rowOff>
    </xdr:from>
    <xdr:ext cx="469744" cy="259045"/>
    <xdr:sp macro="" textlink="">
      <xdr:nvSpPr>
        <xdr:cNvPr id="263" name="【福祉施設】&#10;一人当たり面積該当値テキスト">
          <a:extLst>
            <a:ext uri="{FF2B5EF4-FFF2-40B4-BE49-F238E27FC236}">
              <a16:creationId xmlns:a16="http://schemas.microsoft.com/office/drawing/2014/main" id="{3F486DBE-90A2-47A0-A624-BF152BE65DD3}"/>
            </a:ext>
          </a:extLst>
        </xdr:cNvPr>
        <xdr:cNvSpPr txBox="1"/>
      </xdr:nvSpPr>
      <xdr:spPr>
        <a:xfrm>
          <a:off x="10515600" y="139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1015</xdr:rowOff>
    </xdr:from>
    <xdr:to>
      <xdr:col>50</xdr:col>
      <xdr:colOff>165100</xdr:colOff>
      <xdr:row>82</xdr:row>
      <xdr:rowOff>102615</xdr:rowOff>
    </xdr:to>
    <xdr:sp macro="" textlink="">
      <xdr:nvSpPr>
        <xdr:cNvPr id="264" name="楕円 263">
          <a:extLst>
            <a:ext uri="{FF2B5EF4-FFF2-40B4-BE49-F238E27FC236}">
              <a16:creationId xmlns:a16="http://schemas.microsoft.com/office/drawing/2014/main" id="{62707856-F89D-4326-A70C-A8481DAAD0D1}"/>
            </a:ext>
          </a:extLst>
        </xdr:cNvPr>
        <xdr:cNvSpPr/>
      </xdr:nvSpPr>
      <xdr:spPr>
        <a:xfrm>
          <a:off x="9588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41148</xdr:rowOff>
    </xdr:from>
    <xdr:to>
      <xdr:col>55</xdr:col>
      <xdr:colOff>0</xdr:colOff>
      <xdr:row>82</xdr:row>
      <xdr:rowOff>51815</xdr:rowOff>
    </xdr:to>
    <xdr:cxnSp macro="">
      <xdr:nvCxnSpPr>
        <xdr:cNvPr id="265" name="直線コネクタ 264">
          <a:extLst>
            <a:ext uri="{FF2B5EF4-FFF2-40B4-BE49-F238E27FC236}">
              <a16:creationId xmlns:a16="http://schemas.microsoft.com/office/drawing/2014/main" id="{EDEA3109-6DDE-42C7-8BE6-18C9EA42E2D4}"/>
            </a:ext>
          </a:extLst>
        </xdr:cNvPr>
        <xdr:cNvCxnSpPr/>
      </xdr:nvCxnSpPr>
      <xdr:spPr>
        <a:xfrm flipV="1">
          <a:off x="9639300" y="14100048"/>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17780</xdr:rowOff>
    </xdr:from>
    <xdr:to>
      <xdr:col>46</xdr:col>
      <xdr:colOff>38100</xdr:colOff>
      <xdr:row>82</xdr:row>
      <xdr:rowOff>119380</xdr:rowOff>
    </xdr:to>
    <xdr:sp macro="" textlink="">
      <xdr:nvSpPr>
        <xdr:cNvPr id="266" name="楕円 265">
          <a:extLst>
            <a:ext uri="{FF2B5EF4-FFF2-40B4-BE49-F238E27FC236}">
              <a16:creationId xmlns:a16="http://schemas.microsoft.com/office/drawing/2014/main" id="{FD52A070-6100-4C87-B018-1F95A2824BAB}"/>
            </a:ext>
          </a:extLst>
        </xdr:cNvPr>
        <xdr:cNvSpPr/>
      </xdr:nvSpPr>
      <xdr:spPr>
        <a:xfrm>
          <a:off x="869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51815</xdr:rowOff>
    </xdr:from>
    <xdr:to>
      <xdr:col>50</xdr:col>
      <xdr:colOff>114300</xdr:colOff>
      <xdr:row>82</xdr:row>
      <xdr:rowOff>68580</xdr:rowOff>
    </xdr:to>
    <xdr:cxnSp macro="">
      <xdr:nvCxnSpPr>
        <xdr:cNvPr id="267" name="直線コネクタ 266">
          <a:extLst>
            <a:ext uri="{FF2B5EF4-FFF2-40B4-BE49-F238E27FC236}">
              <a16:creationId xmlns:a16="http://schemas.microsoft.com/office/drawing/2014/main" id="{89EA23F4-FDFE-44CF-AB30-188E83C0B444}"/>
            </a:ext>
          </a:extLst>
        </xdr:cNvPr>
        <xdr:cNvCxnSpPr/>
      </xdr:nvCxnSpPr>
      <xdr:spPr>
        <a:xfrm flipV="1">
          <a:off x="8750300" y="1411071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33782</xdr:rowOff>
    </xdr:from>
    <xdr:to>
      <xdr:col>41</xdr:col>
      <xdr:colOff>101600</xdr:colOff>
      <xdr:row>82</xdr:row>
      <xdr:rowOff>135382</xdr:rowOff>
    </xdr:to>
    <xdr:sp macro="" textlink="">
      <xdr:nvSpPr>
        <xdr:cNvPr id="268" name="楕円 267">
          <a:extLst>
            <a:ext uri="{FF2B5EF4-FFF2-40B4-BE49-F238E27FC236}">
              <a16:creationId xmlns:a16="http://schemas.microsoft.com/office/drawing/2014/main" id="{9258B2DB-C3D2-4DA6-9587-B9E5AE024785}"/>
            </a:ext>
          </a:extLst>
        </xdr:cNvPr>
        <xdr:cNvSpPr/>
      </xdr:nvSpPr>
      <xdr:spPr>
        <a:xfrm>
          <a:off x="7810500" y="140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68580</xdr:rowOff>
    </xdr:from>
    <xdr:to>
      <xdr:col>45</xdr:col>
      <xdr:colOff>177800</xdr:colOff>
      <xdr:row>82</xdr:row>
      <xdr:rowOff>84582</xdr:rowOff>
    </xdr:to>
    <xdr:cxnSp macro="">
      <xdr:nvCxnSpPr>
        <xdr:cNvPr id="269" name="直線コネクタ 268">
          <a:extLst>
            <a:ext uri="{FF2B5EF4-FFF2-40B4-BE49-F238E27FC236}">
              <a16:creationId xmlns:a16="http://schemas.microsoft.com/office/drawing/2014/main" id="{1601623A-B4BB-42D0-B73C-0D53772EEAFB}"/>
            </a:ext>
          </a:extLst>
        </xdr:cNvPr>
        <xdr:cNvCxnSpPr/>
      </xdr:nvCxnSpPr>
      <xdr:spPr>
        <a:xfrm flipV="1">
          <a:off x="7861300" y="141274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50546</xdr:rowOff>
    </xdr:from>
    <xdr:to>
      <xdr:col>36</xdr:col>
      <xdr:colOff>165100</xdr:colOff>
      <xdr:row>82</xdr:row>
      <xdr:rowOff>152146</xdr:rowOff>
    </xdr:to>
    <xdr:sp macro="" textlink="">
      <xdr:nvSpPr>
        <xdr:cNvPr id="270" name="楕円 269">
          <a:extLst>
            <a:ext uri="{FF2B5EF4-FFF2-40B4-BE49-F238E27FC236}">
              <a16:creationId xmlns:a16="http://schemas.microsoft.com/office/drawing/2014/main" id="{CA6015A5-CCB2-426F-9DA9-BF55B2AB30F2}"/>
            </a:ext>
          </a:extLst>
        </xdr:cNvPr>
        <xdr:cNvSpPr/>
      </xdr:nvSpPr>
      <xdr:spPr>
        <a:xfrm>
          <a:off x="6921500" y="141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84582</xdr:rowOff>
    </xdr:from>
    <xdr:to>
      <xdr:col>41</xdr:col>
      <xdr:colOff>50800</xdr:colOff>
      <xdr:row>82</xdr:row>
      <xdr:rowOff>101346</xdr:rowOff>
    </xdr:to>
    <xdr:cxnSp macro="">
      <xdr:nvCxnSpPr>
        <xdr:cNvPr id="271" name="直線コネクタ 270">
          <a:extLst>
            <a:ext uri="{FF2B5EF4-FFF2-40B4-BE49-F238E27FC236}">
              <a16:creationId xmlns:a16="http://schemas.microsoft.com/office/drawing/2014/main" id="{D7DC671D-0563-47E4-9439-78B031C32A51}"/>
            </a:ext>
          </a:extLst>
        </xdr:cNvPr>
        <xdr:cNvCxnSpPr/>
      </xdr:nvCxnSpPr>
      <xdr:spPr>
        <a:xfrm flipV="1">
          <a:off x="6972300" y="1414348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272" name="n_1aveValue【福祉施設】&#10;一人当たり面積">
          <a:extLst>
            <a:ext uri="{FF2B5EF4-FFF2-40B4-BE49-F238E27FC236}">
              <a16:creationId xmlns:a16="http://schemas.microsoft.com/office/drawing/2014/main" id="{E0F43A69-5F01-4C65-BA96-2D69D7516F1C}"/>
            </a:ext>
          </a:extLst>
        </xdr:cNvPr>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3" name="n_2aveValue【福祉施設】&#10;一人当たり面積">
          <a:extLst>
            <a:ext uri="{FF2B5EF4-FFF2-40B4-BE49-F238E27FC236}">
              <a16:creationId xmlns:a16="http://schemas.microsoft.com/office/drawing/2014/main" id="{EBF9C078-F08C-49AD-B6F7-9062D62D8243}"/>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274" name="n_3aveValue【福祉施設】&#10;一人当たり面積">
          <a:extLst>
            <a:ext uri="{FF2B5EF4-FFF2-40B4-BE49-F238E27FC236}">
              <a16:creationId xmlns:a16="http://schemas.microsoft.com/office/drawing/2014/main" id="{24376E65-E12B-45E0-BB69-A62EF3AFF83F}"/>
            </a:ext>
          </a:extLst>
        </xdr:cNvPr>
        <xdr:cNvSpPr txBox="1"/>
      </xdr:nvSpPr>
      <xdr:spPr>
        <a:xfrm>
          <a:off x="7626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B1B3C4AF-0379-4D95-B523-8C0138CD2B9C}"/>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119142</xdr:rowOff>
    </xdr:from>
    <xdr:ext cx="469744" cy="259045"/>
    <xdr:sp macro="" textlink="">
      <xdr:nvSpPr>
        <xdr:cNvPr id="276" name="n_1mainValue【福祉施設】&#10;一人当たり面積">
          <a:extLst>
            <a:ext uri="{FF2B5EF4-FFF2-40B4-BE49-F238E27FC236}">
              <a16:creationId xmlns:a16="http://schemas.microsoft.com/office/drawing/2014/main" id="{9BC35593-872F-4E60-B047-4ACCFD30C0F8}"/>
            </a:ext>
          </a:extLst>
        </xdr:cNvPr>
        <xdr:cNvSpPr txBox="1"/>
      </xdr:nvSpPr>
      <xdr:spPr>
        <a:xfrm>
          <a:off x="93917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135907</xdr:rowOff>
    </xdr:from>
    <xdr:ext cx="469744" cy="259045"/>
    <xdr:sp macro="" textlink="">
      <xdr:nvSpPr>
        <xdr:cNvPr id="277" name="n_2mainValue【福祉施設】&#10;一人当たり面積">
          <a:extLst>
            <a:ext uri="{FF2B5EF4-FFF2-40B4-BE49-F238E27FC236}">
              <a16:creationId xmlns:a16="http://schemas.microsoft.com/office/drawing/2014/main" id="{4A2E30E7-AF0B-4ABB-8223-A1C29B83E921}"/>
            </a:ext>
          </a:extLst>
        </xdr:cNvPr>
        <xdr:cNvSpPr txBox="1"/>
      </xdr:nvSpPr>
      <xdr:spPr>
        <a:xfrm>
          <a:off x="8515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151909</xdr:rowOff>
    </xdr:from>
    <xdr:ext cx="469744" cy="259045"/>
    <xdr:sp macro="" textlink="">
      <xdr:nvSpPr>
        <xdr:cNvPr id="278" name="n_3mainValue【福祉施設】&#10;一人当たり面積">
          <a:extLst>
            <a:ext uri="{FF2B5EF4-FFF2-40B4-BE49-F238E27FC236}">
              <a16:creationId xmlns:a16="http://schemas.microsoft.com/office/drawing/2014/main" id="{56D1736D-7867-47EC-B4C4-261A31DEE605}"/>
            </a:ext>
          </a:extLst>
        </xdr:cNvPr>
        <xdr:cNvSpPr txBox="1"/>
      </xdr:nvSpPr>
      <xdr:spPr>
        <a:xfrm>
          <a:off x="762642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143273</xdr:rowOff>
    </xdr:from>
    <xdr:ext cx="469744" cy="259045"/>
    <xdr:sp macro="" textlink="">
      <xdr:nvSpPr>
        <xdr:cNvPr id="279" name="n_4mainValue【福祉施設】&#10;一人当たり面積">
          <a:extLst>
            <a:ext uri="{FF2B5EF4-FFF2-40B4-BE49-F238E27FC236}">
              <a16:creationId xmlns:a16="http://schemas.microsoft.com/office/drawing/2014/main" id="{9FEBFCC9-6866-4184-83F0-C204EED7DB2C}"/>
            </a:ext>
          </a:extLst>
        </xdr:cNvPr>
        <xdr:cNvSpPr txBox="1"/>
      </xdr:nvSpPr>
      <xdr:spPr>
        <a:xfrm>
          <a:off x="6737427" y="1420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AF9D7CD1-3F3C-4B45-8F5F-7E954B3C1F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645267A2-EE69-4456-A4A7-A041273D00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3CBA9D3A-BF31-4F7D-8535-6CFE0F7218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F730B896-EED9-4B48-82A6-68C52B8B7B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CF576E64-322C-4690-AD9D-B8FB0C5D6C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C4045719-EEC4-4FCE-AABD-C189960E32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8180BBF3-81FE-47F8-B375-B58CA20DB2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30CCF3AF-53E5-488B-BAF4-AD7E8BF23AA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AAEADD92-0875-4772-AD1D-6AC024FF28F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B3AA6356-1C44-46AC-9DF8-CA34001D20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564B205C-8F0D-410B-9C4D-0BD8B5F75B8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7C4DA345-DEA4-4A23-BD8F-5DD953B6257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25AEFFB5-83B4-44D9-AF8F-7E0966326D6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D1517059-B4AA-4449-A2C3-297B6D070AD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8A368367-10E9-4ED6-B540-FBFBEEC267A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4B70A37B-1E4E-4D06-B55D-EAD2BA46F34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987F24D0-8990-4C34-8171-ED638D28495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4088D82E-F167-486D-9002-B048E7C36AC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214C5AD5-D785-4CF5-ACFF-8D5366EF42C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C8FD6F28-93F9-43CD-AC14-636CB9B47EC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8053C59A-A84D-4CAF-A6C1-AEF9DA282F5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41565CCE-E09F-41FB-888F-3AC6400C255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2777FDD5-ED00-44FA-A7E0-5C07011FB5D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E26B685B-04ED-436D-BFA4-E6967FCB9B8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C60B764B-4951-4148-AAC3-422010A5ACB6}"/>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80F6AF35-AEFE-48B4-B691-B2495BA4C947}"/>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9EA4A03C-F346-4093-836B-2FFF016137E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6FA547E2-22C8-4D43-A2CA-A95E186924E7}"/>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D040582A-2EF5-4FC8-B284-7B26BF294F09}"/>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E8CAE34-2864-4952-9069-B30638F4E0C9}"/>
            </a:ext>
          </a:extLst>
        </xdr:cNvPr>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663E7429-438A-4DE7-8690-7DF3CF86B394}"/>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35F26729-E656-4889-AB60-B46B101623A6}"/>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12" name="フローチャート: 判断 311">
          <a:extLst>
            <a:ext uri="{FF2B5EF4-FFF2-40B4-BE49-F238E27FC236}">
              <a16:creationId xmlns:a16="http://schemas.microsoft.com/office/drawing/2014/main" id="{6B8F6EA8-6FA0-4AB2-99A8-CD4C366A5A9E}"/>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3" name="フローチャート: 判断 312">
          <a:extLst>
            <a:ext uri="{FF2B5EF4-FFF2-40B4-BE49-F238E27FC236}">
              <a16:creationId xmlns:a16="http://schemas.microsoft.com/office/drawing/2014/main" id="{9E91255A-1DBE-4B75-9726-191BC0C9E7AB}"/>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14" name="フローチャート: 判断 313">
          <a:extLst>
            <a:ext uri="{FF2B5EF4-FFF2-40B4-BE49-F238E27FC236}">
              <a16:creationId xmlns:a16="http://schemas.microsoft.com/office/drawing/2014/main" id="{CDA526D9-62A3-4D00-A5E0-4DACB81928E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E900EF1A-AA3A-4E8A-A138-D2FEA35E1BB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75DA80C-82F5-4F15-9E8C-F173C1C3ED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13DA83BA-DA34-4B6A-8590-9E4213C7CA8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9F67EBC-B7A3-48BD-ABE0-9EB82ACF08C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B2A6AC88-EC5B-4D23-B824-EE62E41D30D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90170</xdr:rowOff>
    </xdr:from>
    <xdr:to>
      <xdr:col>24</xdr:col>
      <xdr:colOff>114300</xdr:colOff>
      <xdr:row>107</xdr:row>
      <xdr:rowOff>20320</xdr:rowOff>
    </xdr:to>
    <xdr:sp macro="" textlink="">
      <xdr:nvSpPr>
        <xdr:cNvPr id="320" name="楕円 319">
          <a:extLst>
            <a:ext uri="{FF2B5EF4-FFF2-40B4-BE49-F238E27FC236}">
              <a16:creationId xmlns:a16="http://schemas.microsoft.com/office/drawing/2014/main" id="{4846B269-6411-490C-ADD2-89F81A792DD9}"/>
            </a:ext>
          </a:extLst>
        </xdr:cNvPr>
        <xdr:cNvSpPr/>
      </xdr:nvSpPr>
      <xdr:spPr>
        <a:xfrm>
          <a:off x="4584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68597</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54B30B55-3386-4D3D-B4C4-54A4EC8FD761}"/>
            </a:ext>
          </a:extLst>
        </xdr:cNvPr>
        <xdr:cNvSpPr txBox="1"/>
      </xdr:nvSpPr>
      <xdr:spPr>
        <a:xfrm>
          <a:off x="46736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170180</xdr:rowOff>
    </xdr:from>
    <xdr:to>
      <xdr:col>20</xdr:col>
      <xdr:colOff>38100</xdr:colOff>
      <xdr:row>106</xdr:row>
      <xdr:rowOff>100330</xdr:rowOff>
    </xdr:to>
    <xdr:sp macro="" textlink="">
      <xdr:nvSpPr>
        <xdr:cNvPr id="322" name="楕円 321">
          <a:extLst>
            <a:ext uri="{FF2B5EF4-FFF2-40B4-BE49-F238E27FC236}">
              <a16:creationId xmlns:a16="http://schemas.microsoft.com/office/drawing/2014/main" id="{67940E53-B30D-42FB-A189-EFE90142AF7F}"/>
            </a:ext>
          </a:extLst>
        </xdr:cNvPr>
        <xdr:cNvSpPr/>
      </xdr:nvSpPr>
      <xdr:spPr>
        <a:xfrm>
          <a:off x="3746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49530</xdr:rowOff>
    </xdr:from>
    <xdr:to>
      <xdr:col>24</xdr:col>
      <xdr:colOff>63500</xdr:colOff>
      <xdr:row>106</xdr:row>
      <xdr:rowOff>140970</xdr:rowOff>
    </xdr:to>
    <xdr:cxnSp macro="">
      <xdr:nvCxnSpPr>
        <xdr:cNvPr id="323" name="直線コネクタ 322">
          <a:extLst>
            <a:ext uri="{FF2B5EF4-FFF2-40B4-BE49-F238E27FC236}">
              <a16:creationId xmlns:a16="http://schemas.microsoft.com/office/drawing/2014/main" id="{737999DB-259F-4A7F-A71F-0A246DB1EAF8}"/>
            </a:ext>
          </a:extLst>
        </xdr:cNvPr>
        <xdr:cNvCxnSpPr/>
      </xdr:nvCxnSpPr>
      <xdr:spPr>
        <a:xfrm>
          <a:off x="3797300" y="182232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128270</xdr:rowOff>
    </xdr:from>
    <xdr:to>
      <xdr:col>15</xdr:col>
      <xdr:colOff>101600</xdr:colOff>
      <xdr:row>106</xdr:row>
      <xdr:rowOff>58420</xdr:rowOff>
    </xdr:to>
    <xdr:sp macro="" textlink="">
      <xdr:nvSpPr>
        <xdr:cNvPr id="324" name="楕円 323">
          <a:extLst>
            <a:ext uri="{FF2B5EF4-FFF2-40B4-BE49-F238E27FC236}">
              <a16:creationId xmlns:a16="http://schemas.microsoft.com/office/drawing/2014/main" id="{CFED7E84-5088-4091-AFD4-E01C3C874229}"/>
            </a:ext>
          </a:extLst>
        </xdr:cNvPr>
        <xdr:cNvSpPr/>
      </xdr:nvSpPr>
      <xdr:spPr>
        <a:xfrm>
          <a:off x="2857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49530</xdr:rowOff>
    </xdr:to>
    <xdr:cxnSp macro="">
      <xdr:nvCxnSpPr>
        <xdr:cNvPr id="325" name="直線コネクタ 324">
          <a:extLst>
            <a:ext uri="{FF2B5EF4-FFF2-40B4-BE49-F238E27FC236}">
              <a16:creationId xmlns:a16="http://schemas.microsoft.com/office/drawing/2014/main" id="{95209ACD-F03F-4F99-84E7-A1BBD0499818}"/>
            </a:ext>
          </a:extLst>
        </xdr:cNvPr>
        <xdr:cNvCxnSpPr/>
      </xdr:nvCxnSpPr>
      <xdr:spPr>
        <a:xfrm>
          <a:off x="2908300" y="18181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26" name="楕円 325">
          <a:extLst>
            <a:ext uri="{FF2B5EF4-FFF2-40B4-BE49-F238E27FC236}">
              <a16:creationId xmlns:a16="http://schemas.microsoft.com/office/drawing/2014/main" id="{484A1CB0-8BA8-4804-9E5B-AB7441AC3427}"/>
            </a:ext>
          </a:extLst>
        </xdr:cNvPr>
        <xdr:cNvSpPr/>
      </xdr:nvSpPr>
      <xdr:spPr>
        <a:xfrm>
          <a:off x="1968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139064</xdr:rowOff>
    </xdr:from>
    <xdr:to>
      <xdr:col>15</xdr:col>
      <xdr:colOff>50800</xdr:colOff>
      <xdr:row>106</xdr:row>
      <xdr:rowOff>7620</xdr:rowOff>
    </xdr:to>
    <xdr:cxnSp macro="">
      <xdr:nvCxnSpPr>
        <xdr:cNvPr id="327" name="直線コネクタ 326">
          <a:extLst>
            <a:ext uri="{FF2B5EF4-FFF2-40B4-BE49-F238E27FC236}">
              <a16:creationId xmlns:a16="http://schemas.microsoft.com/office/drawing/2014/main" id="{02791865-490A-46E0-9089-D41DE9F3F6B6}"/>
            </a:ext>
          </a:extLst>
        </xdr:cNvPr>
        <xdr:cNvCxnSpPr/>
      </xdr:nvCxnSpPr>
      <xdr:spPr>
        <a:xfrm>
          <a:off x="2019300" y="18141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88264</xdr:rowOff>
    </xdr:from>
    <xdr:to>
      <xdr:col>6</xdr:col>
      <xdr:colOff>38100</xdr:colOff>
      <xdr:row>106</xdr:row>
      <xdr:rowOff>18414</xdr:rowOff>
    </xdr:to>
    <xdr:sp macro="" textlink="">
      <xdr:nvSpPr>
        <xdr:cNvPr id="328" name="楕円 327">
          <a:extLst>
            <a:ext uri="{FF2B5EF4-FFF2-40B4-BE49-F238E27FC236}">
              <a16:creationId xmlns:a16="http://schemas.microsoft.com/office/drawing/2014/main" id="{E09A52D3-C47F-4418-9680-DE0852C6EF87}"/>
            </a:ext>
          </a:extLst>
        </xdr:cNvPr>
        <xdr:cNvSpPr/>
      </xdr:nvSpPr>
      <xdr:spPr>
        <a:xfrm>
          <a:off x="1079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139064</xdr:rowOff>
    </xdr:from>
    <xdr:to>
      <xdr:col>10</xdr:col>
      <xdr:colOff>114300</xdr:colOff>
      <xdr:row>105</xdr:row>
      <xdr:rowOff>139064</xdr:rowOff>
    </xdr:to>
    <xdr:cxnSp macro="">
      <xdr:nvCxnSpPr>
        <xdr:cNvPr id="329" name="直線コネクタ 328">
          <a:extLst>
            <a:ext uri="{FF2B5EF4-FFF2-40B4-BE49-F238E27FC236}">
              <a16:creationId xmlns:a16="http://schemas.microsoft.com/office/drawing/2014/main" id="{4607C2C8-CE57-433C-8031-2C5D40268DE7}"/>
            </a:ext>
          </a:extLst>
        </xdr:cNvPr>
        <xdr:cNvCxnSpPr/>
      </xdr:nvCxnSpPr>
      <xdr:spPr>
        <a:xfrm>
          <a:off x="1130300" y="18141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0" name="n_1aveValue【市民会館】&#10;有形固定資産減価償却率">
          <a:extLst>
            <a:ext uri="{FF2B5EF4-FFF2-40B4-BE49-F238E27FC236}">
              <a16:creationId xmlns:a16="http://schemas.microsoft.com/office/drawing/2014/main" id="{06620EF8-19B2-4DB3-976F-514AA43DBA71}"/>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331" name="n_2aveValue【市民会館】&#10;有形固定資産減価償却率">
          <a:extLst>
            <a:ext uri="{FF2B5EF4-FFF2-40B4-BE49-F238E27FC236}">
              <a16:creationId xmlns:a16="http://schemas.microsoft.com/office/drawing/2014/main" id="{A2B6DFD9-26DD-46B6-A452-6787153AFA05}"/>
            </a:ext>
          </a:extLst>
        </xdr:cNvPr>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332" name="n_3aveValue【市民会館】&#10;有形固定資産減価償却率">
          <a:extLst>
            <a:ext uri="{FF2B5EF4-FFF2-40B4-BE49-F238E27FC236}">
              <a16:creationId xmlns:a16="http://schemas.microsoft.com/office/drawing/2014/main" id="{F043E00B-35A8-4E08-9038-0E4DC587DCF6}"/>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333" name="n_4aveValue【市民会館】&#10;有形固定資産減価償却率">
          <a:extLst>
            <a:ext uri="{FF2B5EF4-FFF2-40B4-BE49-F238E27FC236}">
              <a16:creationId xmlns:a16="http://schemas.microsoft.com/office/drawing/2014/main" id="{2D505D78-598C-463A-AFD3-24D3A5E6E238}"/>
            </a:ext>
          </a:extLst>
        </xdr:cNvPr>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91457</xdr:rowOff>
    </xdr:from>
    <xdr:ext cx="405111" cy="259045"/>
    <xdr:sp macro="" textlink="">
      <xdr:nvSpPr>
        <xdr:cNvPr id="334" name="n_1mainValue【市民会館】&#10;有形固定資産減価償却率">
          <a:extLst>
            <a:ext uri="{FF2B5EF4-FFF2-40B4-BE49-F238E27FC236}">
              <a16:creationId xmlns:a16="http://schemas.microsoft.com/office/drawing/2014/main" id="{5B17194D-4181-49BC-ACED-85A6EF381569}"/>
            </a:ext>
          </a:extLst>
        </xdr:cNvPr>
        <xdr:cNvSpPr txBox="1"/>
      </xdr:nvSpPr>
      <xdr:spPr>
        <a:xfrm>
          <a:off x="3582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335" name="n_2mainValue【市民会館】&#10;有形固定資産減価償却率">
          <a:extLst>
            <a:ext uri="{FF2B5EF4-FFF2-40B4-BE49-F238E27FC236}">
              <a16:creationId xmlns:a16="http://schemas.microsoft.com/office/drawing/2014/main" id="{B973A664-9521-454A-BF76-4F2C3F3DA28A}"/>
            </a:ext>
          </a:extLst>
        </xdr:cNvPr>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9541</xdr:rowOff>
    </xdr:from>
    <xdr:ext cx="405111" cy="259045"/>
    <xdr:sp macro="" textlink="">
      <xdr:nvSpPr>
        <xdr:cNvPr id="336" name="n_3mainValue【市民会館】&#10;有形固定資産減価償却率">
          <a:extLst>
            <a:ext uri="{FF2B5EF4-FFF2-40B4-BE49-F238E27FC236}">
              <a16:creationId xmlns:a16="http://schemas.microsoft.com/office/drawing/2014/main" id="{3F539E2D-407D-40A7-893C-AB0E8CFAB92B}"/>
            </a:ext>
          </a:extLst>
        </xdr:cNvPr>
        <xdr:cNvSpPr txBox="1"/>
      </xdr:nvSpPr>
      <xdr:spPr>
        <a:xfrm>
          <a:off x="1816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9541</xdr:rowOff>
    </xdr:from>
    <xdr:ext cx="405111" cy="259045"/>
    <xdr:sp macro="" textlink="">
      <xdr:nvSpPr>
        <xdr:cNvPr id="337" name="n_4mainValue【市民会館】&#10;有形固定資産減価償却率">
          <a:extLst>
            <a:ext uri="{FF2B5EF4-FFF2-40B4-BE49-F238E27FC236}">
              <a16:creationId xmlns:a16="http://schemas.microsoft.com/office/drawing/2014/main" id="{35C85B84-7E67-4B16-9A17-E87226141315}"/>
            </a:ext>
          </a:extLst>
        </xdr:cNvPr>
        <xdr:cNvSpPr txBox="1"/>
      </xdr:nvSpPr>
      <xdr:spPr>
        <a:xfrm>
          <a:off x="927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775C1AD1-91E9-42CA-A864-98387A7282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150B03D-67E0-47EC-AAAE-2328A8D1FF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E48EDD0C-D90E-48E9-A80A-1E1DE41DF6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710BF7C7-735B-405E-BC82-C2A40AA5C5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35C81D27-3A99-4531-B151-F5D3344C95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9E81A48B-492C-4B1D-A234-5339EFD969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9C4D91D2-096B-400F-8C10-8F148721C5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FBC35ED3-EC06-4748-B2D5-867CD1CEF0B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7F92D550-A0FA-4E08-9D3A-BA8A23EB032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EECDA7BB-41E9-4FE0-99C9-4A07D2FCDD1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F47E2A44-2940-4E06-9BE9-B5C21116B20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8B2B6AFC-1370-4069-93E9-5DD8C4EB424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F619BEDD-2DA4-4E99-8F80-7D5BF250DC7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0A059AE5-6E88-4753-8586-5E46F592561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62E17453-8F79-4ACA-A4FD-6F9A12F70D1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F86DF997-1CEC-4EA2-B511-4C83B2C987B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45D690CA-27D1-4914-9936-DA2CCD16CA9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9F033BD-7333-4E95-8B30-5162E14BB68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A62B3510-279B-4708-8C85-D2484757776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D02CD290-C770-4EDA-A271-ABD25B0484A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EB0043F5-9C64-47F3-B047-A41DF474586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D99DDFDF-C6A1-44B2-BE1E-BBE029C1EB7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DF963EBD-8D7D-44D9-A65A-65FAC36500A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1" name="直線コネクタ 360">
          <a:extLst>
            <a:ext uri="{FF2B5EF4-FFF2-40B4-BE49-F238E27FC236}">
              <a16:creationId xmlns:a16="http://schemas.microsoft.com/office/drawing/2014/main" id="{B693F7AD-D607-4268-811F-2D1D4367F187}"/>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2" name="【市民会館】&#10;一人当たり面積最小値テキスト">
          <a:extLst>
            <a:ext uri="{FF2B5EF4-FFF2-40B4-BE49-F238E27FC236}">
              <a16:creationId xmlns:a16="http://schemas.microsoft.com/office/drawing/2014/main" id="{2379B83D-73C1-4ABC-8A33-57265BBA748A}"/>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3" name="直線コネクタ 362">
          <a:extLst>
            <a:ext uri="{FF2B5EF4-FFF2-40B4-BE49-F238E27FC236}">
              <a16:creationId xmlns:a16="http://schemas.microsoft.com/office/drawing/2014/main" id="{F18A4C52-EC8D-445E-B1A5-27D5C9E02CC3}"/>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4" name="【市民会館】&#10;一人当たり面積最大値テキスト">
          <a:extLst>
            <a:ext uri="{FF2B5EF4-FFF2-40B4-BE49-F238E27FC236}">
              <a16:creationId xmlns:a16="http://schemas.microsoft.com/office/drawing/2014/main" id="{443C2EB3-FD00-4D35-A54E-0C3886BF5461}"/>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a16="http://schemas.microsoft.com/office/drawing/2014/main" id="{CBF2D4B8-FECA-4F06-B625-89412DD90623}"/>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366" name="【市民会館】&#10;一人当たり面積平均値テキスト">
          <a:extLst>
            <a:ext uri="{FF2B5EF4-FFF2-40B4-BE49-F238E27FC236}">
              <a16:creationId xmlns:a16="http://schemas.microsoft.com/office/drawing/2014/main" id="{E2B996FD-AE4E-44A2-82A8-BDF5FEBB3558}"/>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7" name="フローチャート: 判断 366">
          <a:extLst>
            <a:ext uri="{FF2B5EF4-FFF2-40B4-BE49-F238E27FC236}">
              <a16:creationId xmlns:a16="http://schemas.microsoft.com/office/drawing/2014/main" id="{242BCE01-86C7-4AD3-998C-DCF0A744CB72}"/>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8" name="フローチャート: 判断 367">
          <a:extLst>
            <a:ext uri="{FF2B5EF4-FFF2-40B4-BE49-F238E27FC236}">
              <a16:creationId xmlns:a16="http://schemas.microsoft.com/office/drawing/2014/main" id="{5B2812E2-BD28-4636-8477-31E564601821}"/>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69" name="フローチャート: 判断 368">
          <a:extLst>
            <a:ext uri="{FF2B5EF4-FFF2-40B4-BE49-F238E27FC236}">
              <a16:creationId xmlns:a16="http://schemas.microsoft.com/office/drawing/2014/main" id="{2E8C04B0-721A-41BC-9877-D22712B6834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70" name="フローチャート: 判断 369">
          <a:extLst>
            <a:ext uri="{FF2B5EF4-FFF2-40B4-BE49-F238E27FC236}">
              <a16:creationId xmlns:a16="http://schemas.microsoft.com/office/drawing/2014/main" id="{E8FDD234-EA17-4D43-BCA5-B1E80C21626D}"/>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71" name="フローチャート: 判断 370">
          <a:extLst>
            <a:ext uri="{FF2B5EF4-FFF2-40B4-BE49-F238E27FC236}">
              <a16:creationId xmlns:a16="http://schemas.microsoft.com/office/drawing/2014/main" id="{E3A346FB-0F97-4C52-8E41-2C1AC5483706}"/>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F6F5E616-2164-4096-9AB4-8ECAED83537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568B525-356F-4DA3-A509-824C3B527D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CDEC7E9-FB38-47AD-8766-38F99DE123E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B789DEC-CFB4-4331-B3A1-5F028F0E356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AB7C36EB-51FD-463E-BA1F-D2D28611D6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109982</xdr:rowOff>
    </xdr:from>
    <xdr:to>
      <xdr:col>55</xdr:col>
      <xdr:colOff>50800</xdr:colOff>
      <xdr:row>105</xdr:row>
      <xdr:rowOff>40132</xdr:rowOff>
    </xdr:to>
    <xdr:sp macro="" textlink="">
      <xdr:nvSpPr>
        <xdr:cNvPr id="377" name="楕円 376">
          <a:extLst>
            <a:ext uri="{FF2B5EF4-FFF2-40B4-BE49-F238E27FC236}">
              <a16:creationId xmlns:a16="http://schemas.microsoft.com/office/drawing/2014/main" id="{92E47115-17F8-4EDC-83B1-C80C9B45EFBD}"/>
            </a:ext>
          </a:extLst>
        </xdr:cNvPr>
        <xdr:cNvSpPr/>
      </xdr:nvSpPr>
      <xdr:spPr>
        <a:xfrm>
          <a:off x="104267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132859</xdr:rowOff>
    </xdr:from>
    <xdr:ext cx="469744" cy="259045"/>
    <xdr:sp macro="" textlink="">
      <xdr:nvSpPr>
        <xdr:cNvPr id="378" name="【市民会館】&#10;一人当たり面積該当値テキスト">
          <a:extLst>
            <a:ext uri="{FF2B5EF4-FFF2-40B4-BE49-F238E27FC236}">
              <a16:creationId xmlns:a16="http://schemas.microsoft.com/office/drawing/2014/main" id="{4797933C-2B35-43C8-8F3A-5232ECAC46D8}"/>
            </a:ext>
          </a:extLst>
        </xdr:cNvPr>
        <xdr:cNvSpPr txBox="1"/>
      </xdr:nvSpPr>
      <xdr:spPr>
        <a:xfrm>
          <a:off x="10515600" y="177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119126</xdr:rowOff>
    </xdr:from>
    <xdr:to>
      <xdr:col>50</xdr:col>
      <xdr:colOff>165100</xdr:colOff>
      <xdr:row>105</xdr:row>
      <xdr:rowOff>49276</xdr:rowOff>
    </xdr:to>
    <xdr:sp macro="" textlink="">
      <xdr:nvSpPr>
        <xdr:cNvPr id="379" name="楕円 378">
          <a:extLst>
            <a:ext uri="{FF2B5EF4-FFF2-40B4-BE49-F238E27FC236}">
              <a16:creationId xmlns:a16="http://schemas.microsoft.com/office/drawing/2014/main" id="{1E876FA8-6484-4C93-B448-86676A58D616}"/>
            </a:ext>
          </a:extLst>
        </xdr:cNvPr>
        <xdr:cNvSpPr/>
      </xdr:nvSpPr>
      <xdr:spPr>
        <a:xfrm>
          <a:off x="9588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160782</xdr:rowOff>
    </xdr:from>
    <xdr:to>
      <xdr:col>55</xdr:col>
      <xdr:colOff>0</xdr:colOff>
      <xdr:row>104</xdr:row>
      <xdr:rowOff>169926</xdr:rowOff>
    </xdr:to>
    <xdr:cxnSp macro="">
      <xdr:nvCxnSpPr>
        <xdr:cNvPr id="380" name="直線コネクタ 379">
          <a:extLst>
            <a:ext uri="{FF2B5EF4-FFF2-40B4-BE49-F238E27FC236}">
              <a16:creationId xmlns:a16="http://schemas.microsoft.com/office/drawing/2014/main" id="{EF60EBF7-CAC4-4267-891E-FE315D044580}"/>
            </a:ext>
          </a:extLst>
        </xdr:cNvPr>
        <xdr:cNvCxnSpPr/>
      </xdr:nvCxnSpPr>
      <xdr:spPr>
        <a:xfrm flipV="1">
          <a:off x="9639300" y="1799158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381" name="楕円 380">
          <a:extLst>
            <a:ext uri="{FF2B5EF4-FFF2-40B4-BE49-F238E27FC236}">
              <a16:creationId xmlns:a16="http://schemas.microsoft.com/office/drawing/2014/main" id="{8286EFFA-99A3-4D55-A0A0-2B61056813B8}"/>
            </a:ext>
          </a:extLst>
        </xdr:cNvPr>
        <xdr:cNvSpPr/>
      </xdr:nvSpPr>
      <xdr:spPr>
        <a:xfrm>
          <a:off x="8699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169926</xdr:rowOff>
    </xdr:from>
    <xdr:to>
      <xdr:col>50</xdr:col>
      <xdr:colOff>114300</xdr:colOff>
      <xdr:row>105</xdr:row>
      <xdr:rowOff>14478</xdr:rowOff>
    </xdr:to>
    <xdr:cxnSp macro="">
      <xdr:nvCxnSpPr>
        <xdr:cNvPr id="382" name="直線コネクタ 381">
          <a:extLst>
            <a:ext uri="{FF2B5EF4-FFF2-40B4-BE49-F238E27FC236}">
              <a16:creationId xmlns:a16="http://schemas.microsoft.com/office/drawing/2014/main" id="{D86EEA78-DC54-4A8E-8F92-65FAA71D7B56}"/>
            </a:ext>
          </a:extLst>
        </xdr:cNvPr>
        <xdr:cNvCxnSpPr/>
      </xdr:nvCxnSpPr>
      <xdr:spPr>
        <a:xfrm flipV="1">
          <a:off x="8750300" y="180007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148844</xdr:rowOff>
    </xdr:from>
    <xdr:to>
      <xdr:col>41</xdr:col>
      <xdr:colOff>101600</xdr:colOff>
      <xdr:row>105</xdr:row>
      <xdr:rowOff>78994</xdr:rowOff>
    </xdr:to>
    <xdr:sp macro="" textlink="">
      <xdr:nvSpPr>
        <xdr:cNvPr id="383" name="楕円 382">
          <a:extLst>
            <a:ext uri="{FF2B5EF4-FFF2-40B4-BE49-F238E27FC236}">
              <a16:creationId xmlns:a16="http://schemas.microsoft.com/office/drawing/2014/main" id="{DCDFD0FC-B1BA-4568-B48B-8C500769B3C6}"/>
            </a:ext>
          </a:extLst>
        </xdr:cNvPr>
        <xdr:cNvSpPr/>
      </xdr:nvSpPr>
      <xdr:spPr>
        <a:xfrm>
          <a:off x="7810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xdr:rowOff>
    </xdr:from>
    <xdr:to>
      <xdr:col>45</xdr:col>
      <xdr:colOff>177800</xdr:colOff>
      <xdr:row>105</xdr:row>
      <xdr:rowOff>28194</xdr:rowOff>
    </xdr:to>
    <xdr:cxnSp macro="">
      <xdr:nvCxnSpPr>
        <xdr:cNvPr id="384" name="直線コネクタ 383">
          <a:extLst>
            <a:ext uri="{FF2B5EF4-FFF2-40B4-BE49-F238E27FC236}">
              <a16:creationId xmlns:a16="http://schemas.microsoft.com/office/drawing/2014/main" id="{E6413DB9-B081-432F-BAA8-C14639EAFDDA}"/>
            </a:ext>
          </a:extLst>
        </xdr:cNvPr>
        <xdr:cNvCxnSpPr/>
      </xdr:nvCxnSpPr>
      <xdr:spPr>
        <a:xfrm flipV="1">
          <a:off x="7861300" y="18016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163322</xdr:rowOff>
    </xdr:from>
    <xdr:to>
      <xdr:col>36</xdr:col>
      <xdr:colOff>165100</xdr:colOff>
      <xdr:row>105</xdr:row>
      <xdr:rowOff>93472</xdr:rowOff>
    </xdr:to>
    <xdr:sp macro="" textlink="">
      <xdr:nvSpPr>
        <xdr:cNvPr id="385" name="楕円 384">
          <a:extLst>
            <a:ext uri="{FF2B5EF4-FFF2-40B4-BE49-F238E27FC236}">
              <a16:creationId xmlns:a16="http://schemas.microsoft.com/office/drawing/2014/main" id="{52E02A8F-EE03-4849-93C5-8220297F10BB}"/>
            </a:ext>
          </a:extLst>
        </xdr:cNvPr>
        <xdr:cNvSpPr/>
      </xdr:nvSpPr>
      <xdr:spPr>
        <a:xfrm>
          <a:off x="6921500" y="179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28194</xdr:rowOff>
    </xdr:from>
    <xdr:to>
      <xdr:col>41</xdr:col>
      <xdr:colOff>50800</xdr:colOff>
      <xdr:row>105</xdr:row>
      <xdr:rowOff>42672</xdr:rowOff>
    </xdr:to>
    <xdr:cxnSp macro="">
      <xdr:nvCxnSpPr>
        <xdr:cNvPr id="386" name="直線コネクタ 385">
          <a:extLst>
            <a:ext uri="{FF2B5EF4-FFF2-40B4-BE49-F238E27FC236}">
              <a16:creationId xmlns:a16="http://schemas.microsoft.com/office/drawing/2014/main" id="{DD78877F-F52C-4BDE-8346-9F4E4357506E}"/>
            </a:ext>
          </a:extLst>
        </xdr:cNvPr>
        <xdr:cNvCxnSpPr/>
      </xdr:nvCxnSpPr>
      <xdr:spPr>
        <a:xfrm flipV="1">
          <a:off x="6972300" y="180304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387" name="n_1aveValue【市民会館】&#10;一人当たり面積">
          <a:extLst>
            <a:ext uri="{FF2B5EF4-FFF2-40B4-BE49-F238E27FC236}">
              <a16:creationId xmlns:a16="http://schemas.microsoft.com/office/drawing/2014/main" id="{5ABB6354-1B1A-458B-9482-19C29B186BCE}"/>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8" name="n_2aveValue【市民会館】&#10;一人当たり面積">
          <a:extLst>
            <a:ext uri="{FF2B5EF4-FFF2-40B4-BE49-F238E27FC236}">
              <a16:creationId xmlns:a16="http://schemas.microsoft.com/office/drawing/2014/main" id="{220CC91C-D1BA-4A5A-9B54-95D346BEF83A}"/>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389" name="n_3aveValue【市民会館】&#10;一人当たり面積">
          <a:extLst>
            <a:ext uri="{FF2B5EF4-FFF2-40B4-BE49-F238E27FC236}">
              <a16:creationId xmlns:a16="http://schemas.microsoft.com/office/drawing/2014/main" id="{0E2F991C-24F2-42DD-837F-424F7B78858A}"/>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390" name="n_4aveValue【市民会館】&#10;一人当たり面積">
          <a:extLst>
            <a:ext uri="{FF2B5EF4-FFF2-40B4-BE49-F238E27FC236}">
              <a16:creationId xmlns:a16="http://schemas.microsoft.com/office/drawing/2014/main" id="{09A19B5C-45B2-4EAA-AB3B-51671D958B57}"/>
            </a:ext>
          </a:extLst>
        </xdr:cNvPr>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65803</xdr:rowOff>
    </xdr:from>
    <xdr:ext cx="469744" cy="259045"/>
    <xdr:sp macro="" textlink="">
      <xdr:nvSpPr>
        <xdr:cNvPr id="391" name="n_1mainValue【市民会館】&#10;一人当たり面積">
          <a:extLst>
            <a:ext uri="{FF2B5EF4-FFF2-40B4-BE49-F238E27FC236}">
              <a16:creationId xmlns:a16="http://schemas.microsoft.com/office/drawing/2014/main" id="{3CE6E4E8-D177-4AB7-A4EB-1A378879658F}"/>
            </a:ext>
          </a:extLst>
        </xdr:cNvPr>
        <xdr:cNvSpPr txBox="1"/>
      </xdr:nvSpPr>
      <xdr:spPr>
        <a:xfrm>
          <a:off x="93917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392" name="n_2mainValue【市民会館】&#10;一人当たり面積">
          <a:extLst>
            <a:ext uri="{FF2B5EF4-FFF2-40B4-BE49-F238E27FC236}">
              <a16:creationId xmlns:a16="http://schemas.microsoft.com/office/drawing/2014/main" id="{2BD39479-C1C9-412F-B173-EBE71E85A063}"/>
            </a:ext>
          </a:extLst>
        </xdr:cNvPr>
        <xdr:cNvSpPr txBox="1"/>
      </xdr:nvSpPr>
      <xdr:spPr>
        <a:xfrm>
          <a:off x="8515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95521</xdr:rowOff>
    </xdr:from>
    <xdr:ext cx="469744" cy="259045"/>
    <xdr:sp macro="" textlink="">
      <xdr:nvSpPr>
        <xdr:cNvPr id="393" name="n_3mainValue【市民会館】&#10;一人当たり面積">
          <a:extLst>
            <a:ext uri="{FF2B5EF4-FFF2-40B4-BE49-F238E27FC236}">
              <a16:creationId xmlns:a16="http://schemas.microsoft.com/office/drawing/2014/main" id="{9D5B2AF1-9AC3-4B0B-A5B1-B162C8CF0F92}"/>
            </a:ext>
          </a:extLst>
        </xdr:cNvPr>
        <xdr:cNvSpPr txBox="1"/>
      </xdr:nvSpPr>
      <xdr:spPr>
        <a:xfrm>
          <a:off x="7626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109999</xdr:rowOff>
    </xdr:from>
    <xdr:ext cx="469744" cy="259045"/>
    <xdr:sp macro="" textlink="">
      <xdr:nvSpPr>
        <xdr:cNvPr id="394" name="n_4mainValue【市民会館】&#10;一人当たり面積">
          <a:extLst>
            <a:ext uri="{FF2B5EF4-FFF2-40B4-BE49-F238E27FC236}">
              <a16:creationId xmlns:a16="http://schemas.microsoft.com/office/drawing/2014/main" id="{406B9EF5-7AAF-4DB0-A754-C996B7DFDD8B}"/>
            </a:ext>
          </a:extLst>
        </xdr:cNvPr>
        <xdr:cNvSpPr txBox="1"/>
      </xdr:nvSpPr>
      <xdr:spPr>
        <a:xfrm>
          <a:off x="6737427" y="177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4CAA26D3-A320-44E1-9B70-9687C1F88F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DA2DDE35-4AB7-45D0-AC40-363CB20041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16A4005-B97C-418A-B1E2-643C0934F9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49A2B3B-A9AD-407E-A12A-27F14819D5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DB4785E-521F-45F8-A7E8-C70BF84EE8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6F1B5AC-4CD6-4424-99A0-94BC700BCC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7B5DC82-BAE9-40D6-B074-FAB5052AA4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F1C986F7-B6AF-42BE-8D64-AD04CFA9B2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22CA382-9A99-484D-AB2B-640D71D92B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A8FA5662-67BF-4647-880E-AD48A57B92F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6101BF18-F50A-40ED-BF3D-92267D62E7E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F7AC907A-20F5-4F54-AD07-14DCF2DA0C3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C365D446-B22E-470B-81E0-EFF9F2ED61D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800811E4-2D6E-4886-A6C8-580473F62D6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CB8016B-FB16-411D-A440-10A0054A71A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413978DC-B1A4-404A-B14F-AF949A9F8AC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E15F08C3-E9DF-4F66-91CD-E30DD2E4AB8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62028FAB-2406-412B-ACC4-0A473A6CC56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BAC6E136-1C1A-4365-B67C-6D6EDE072E2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7922B858-7541-4C7F-AD9D-5E59A5D5DB2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28B38BDE-6FD7-43E6-837E-2420032CB6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7E624A43-257C-43F7-BDBF-292C5A21177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70CDFC67-C1B9-4004-953B-1E5F6DC5DD8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5ABA1F67-F0C1-4927-9C97-2DDB06478F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49C6107D-02FF-488E-A7BE-DE93128D14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91891387-6DA9-42AF-9C77-598E343979E8}"/>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EEEC3190-16C5-4611-8F57-CEA6FCF901D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450B1901-E939-4C4C-A57D-A1EAC7773E5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159998CA-BECA-4A8D-929F-605283A2FF5E}"/>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4" name="直線コネクタ 423">
          <a:extLst>
            <a:ext uri="{FF2B5EF4-FFF2-40B4-BE49-F238E27FC236}">
              <a16:creationId xmlns:a16="http://schemas.microsoft.com/office/drawing/2014/main" id="{05452064-5F43-40D1-99B5-15A506986985}"/>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EF53517D-BA80-40FE-A9EF-B453EFC426F5}"/>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6" name="フローチャート: 判断 425">
          <a:extLst>
            <a:ext uri="{FF2B5EF4-FFF2-40B4-BE49-F238E27FC236}">
              <a16:creationId xmlns:a16="http://schemas.microsoft.com/office/drawing/2014/main" id="{E202867C-D091-4EDC-B249-6FF3FD62B697}"/>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7" name="フローチャート: 判断 426">
          <a:extLst>
            <a:ext uri="{FF2B5EF4-FFF2-40B4-BE49-F238E27FC236}">
              <a16:creationId xmlns:a16="http://schemas.microsoft.com/office/drawing/2014/main" id="{01B504BE-BBD8-47D2-A2E2-3524A85F57B7}"/>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28" name="フローチャート: 判断 427">
          <a:extLst>
            <a:ext uri="{FF2B5EF4-FFF2-40B4-BE49-F238E27FC236}">
              <a16:creationId xmlns:a16="http://schemas.microsoft.com/office/drawing/2014/main" id="{1CA9BEAF-4482-42B9-8B33-E5A866E295CB}"/>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29" name="フローチャート: 判断 428">
          <a:extLst>
            <a:ext uri="{FF2B5EF4-FFF2-40B4-BE49-F238E27FC236}">
              <a16:creationId xmlns:a16="http://schemas.microsoft.com/office/drawing/2014/main" id="{125AEEF3-8ED2-479F-8214-D5F286D9ECDC}"/>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0" name="フローチャート: 判断 429">
          <a:extLst>
            <a:ext uri="{FF2B5EF4-FFF2-40B4-BE49-F238E27FC236}">
              <a16:creationId xmlns:a16="http://schemas.microsoft.com/office/drawing/2014/main" id="{5636FD4A-1A9B-4ACB-816A-51BDA8950695}"/>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3D34ACE-DF72-43BD-AC55-2C903EE4F32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7A73628-E3F4-487F-A4AE-316CD8C37F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5E0FDA4-F9AE-490E-BF3A-0536D64B9E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BE31812-903F-4A16-979A-34366261B1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C3037CF-B0AA-4FA9-AB82-C8F20F8B24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98878</xdr:rowOff>
    </xdr:from>
    <xdr:to>
      <xdr:col>85</xdr:col>
      <xdr:colOff>177800</xdr:colOff>
      <xdr:row>40</xdr:row>
      <xdr:rowOff>29028</xdr:rowOff>
    </xdr:to>
    <xdr:sp macro="" textlink="">
      <xdr:nvSpPr>
        <xdr:cNvPr id="436" name="楕円 435">
          <a:extLst>
            <a:ext uri="{FF2B5EF4-FFF2-40B4-BE49-F238E27FC236}">
              <a16:creationId xmlns:a16="http://schemas.microsoft.com/office/drawing/2014/main" id="{3F6B7BF0-2161-4842-9E85-78844C11DC2F}"/>
            </a:ext>
          </a:extLst>
        </xdr:cNvPr>
        <xdr:cNvSpPr/>
      </xdr:nvSpPr>
      <xdr:spPr>
        <a:xfrm>
          <a:off x="16268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77305</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3514FF16-A491-47D7-876D-C62182D13D2A}"/>
            </a:ext>
          </a:extLst>
        </xdr:cNvPr>
        <xdr:cNvSpPr txBox="1"/>
      </xdr:nvSpPr>
      <xdr:spPr>
        <a:xfrm>
          <a:off x="16357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53159</xdr:rowOff>
    </xdr:from>
    <xdr:to>
      <xdr:col>81</xdr:col>
      <xdr:colOff>101600</xdr:colOff>
      <xdr:row>39</xdr:row>
      <xdr:rowOff>154759</xdr:rowOff>
    </xdr:to>
    <xdr:sp macro="" textlink="">
      <xdr:nvSpPr>
        <xdr:cNvPr id="438" name="楕円 437">
          <a:extLst>
            <a:ext uri="{FF2B5EF4-FFF2-40B4-BE49-F238E27FC236}">
              <a16:creationId xmlns:a16="http://schemas.microsoft.com/office/drawing/2014/main" id="{76CF483F-2D1A-4323-AB36-9C55C84B3BE3}"/>
            </a:ext>
          </a:extLst>
        </xdr:cNvPr>
        <xdr:cNvSpPr/>
      </xdr:nvSpPr>
      <xdr:spPr>
        <a:xfrm>
          <a:off x="15430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39</xdr:row>
      <xdr:rowOff>149678</xdr:rowOff>
    </xdr:to>
    <xdr:cxnSp macro="">
      <xdr:nvCxnSpPr>
        <xdr:cNvPr id="439" name="直線コネクタ 438">
          <a:extLst>
            <a:ext uri="{FF2B5EF4-FFF2-40B4-BE49-F238E27FC236}">
              <a16:creationId xmlns:a16="http://schemas.microsoft.com/office/drawing/2014/main" id="{DA79CF95-1958-4FC8-BD94-79E6D3E40E9F}"/>
            </a:ext>
          </a:extLst>
        </xdr:cNvPr>
        <xdr:cNvCxnSpPr/>
      </xdr:nvCxnSpPr>
      <xdr:spPr>
        <a:xfrm>
          <a:off x="15481300" y="67905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40" name="楕円 439">
          <a:extLst>
            <a:ext uri="{FF2B5EF4-FFF2-40B4-BE49-F238E27FC236}">
              <a16:creationId xmlns:a16="http://schemas.microsoft.com/office/drawing/2014/main" id="{5D839029-0F75-48BA-A317-723FEFF67155}"/>
            </a:ext>
          </a:extLst>
        </xdr:cNvPr>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103959</xdr:rowOff>
    </xdr:to>
    <xdr:cxnSp macro="">
      <xdr:nvCxnSpPr>
        <xdr:cNvPr id="441" name="直線コネクタ 440">
          <a:extLst>
            <a:ext uri="{FF2B5EF4-FFF2-40B4-BE49-F238E27FC236}">
              <a16:creationId xmlns:a16="http://schemas.microsoft.com/office/drawing/2014/main" id="{F7112F1C-2399-4DB4-BDAA-B7F9559EFB2B}"/>
            </a:ext>
          </a:extLst>
        </xdr:cNvPr>
        <xdr:cNvCxnSpPr/>
      </xdr:nvCxnSpPr>
      <xdr:spPr>
        <a:xfrm>
          <a:off x="14592300" y="67513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42" name="楕円 441">
          <a:extLst>
            <a:ext uri="{FF2B5EF4-FFF2-40B4-BE49-F238E27FC236}">
              <a16:creationId xmlns:a16="http://schemas.microsoft.com/office/drawing/2014/main" id="{00C43415-C29D-4394-8A8D-63AD86112C5F}"/>
            </a:ext>
          </a:extLst>
        </xdr:cNvPr>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39</xdr:row>
      <xdr:rowOff>64770</xdr:rowOff>
    </xdr:to>
    <xdr:cxnSp macro="">
      <xdr:nvCxnSpPr>
        <xdr:cNvPr id="443" name="直線コネクタ 442">
          <a:extLst>
            <a:ext uri="{FF2B5EF4-FFF2-40B4-BE49-F238E27FC236}">
              <a16:creationId xmlns:a16="http://schemas.microsoft.com/office/drawing/2014/main" id="{39F53FAA-950B-4C55-9DAE-2555E4270C47}"/>
            </a:ext>
          </a:extLst>
        </xdr:cNvPr>
        <xdr:cNvCxnSpPr/>
      </xdr:nvCxnSpPr>
      <xdr:spPr>
        <a:xfrm>
          <a:off x="13703300" y="670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90715</xdr:rowOff>
    </xdr:from>
    <xdr:to>
      <xdr:col>67</xdr:col>
      <xdr:colOff>101600</xdr:colOff>
      <xdr:row>39</xdr:row>
      <xdr:rowOff>20865</xdr:rowOff>
    </xdr:to>
    <xdr:sp macro="" textlink="">
      <xdr:nvSpPr>
        <xdr:cNvPr id="444" name="楕円 443">
          <a:extLst>
            <a:ext uri="{FF2B5EF4-FFF2-40B4-BE49-F238E27FC236}">
              <a16:creationId xmlns:a16="http://schemas.microsoft.com/office/drawing/2014/main" id="{AA79AAB9-65E4-4C68-943B-B6F2B3FDDB67}"/>
            </a:ext>
          </a:extLst>
        </xdr:cNvPr>
        <xdr:cNvSpPr/>
      </xdr:nvSpPr>
      <xdr:spPr>
        <a:xfrm>
          <a:off x="12763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141515</xdr:rowOff>
    </xdr:from>
    <xdr:to>
      <xdr:col>71</xdr:col>
      <xdr:colOff>177800</xdr:colOff>
      <xdr:row>39</xdr:row>
      <xdr:rowOff>19050</xdr:rowOff>
    </xdr:to>
    <xdr:cxnSp macro="">
      <xdr:nvCxnSpPr>
        <xdr:cNvPr id="445" name="直線コネクタ 444">
          <a:extLst>
            <a:ext uri="{FF2B5EF4-FFF2-40B4-BE49-F238E27FC236}">
              <a16:creationId xmlns:a16="http://schemas.microsoft.com/office/drawing/2014/main" id="{0798A914-08E7-4062-BC6A-E4D098986C8E}"/>
            </a:ext>
          </a:extLst>
        </xdr:cNvPr>
        <xdr:cNvCxnSpPr/>
      </xdr:nvCxnSpPr>
      <xdr:spPr>
        <a:xfrm>
          <a:off x="12814300" y="6656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821F4FB6-20CC-404C-9ED4-B8ED3E0E0444}"/>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F4ED1D60-6646-4704-A593-2A9866E1539A}"/>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40DF9D6A-9D4F-4D73-BA2B-B0780A0C292B}"/>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35B58C93-62F9-4D51-AF7B-EB3EEF421EC6}"/>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145886</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88913F08-DBBD-45BB-BDCB-BD57D83DFE5B}"/>
            </a:ext>
          </a:extLst>
        </xdr:cNvPr>
        <xdr:cNvSpPr txBox="1"/>
      </xdr:nvSpPr>
      <xdr:spPr>
        <a:xfrm>
          <a:off x="15266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BD5FFEA1-3D8C-4B83-A81C-704A73D6F232}"/>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29A3CDA9-BA46-4569-B327-08C731B6D2D0}"/>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11992</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F7193F07-68C4-4944-8EF4-E0E0877CF8A4}"/>
            </a:ext>
          </a:extLst>
        </xdr:cNvPr>
        <xdr:cNvSpPr txBox="1"/>
      </xdr:nvSpPr>
      <xdr:spPr>
        <a:xfrm>
          <a:off x="12611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388256A-CE96-44B1-911A-0475FA9C19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639660F8-3543-49A1-B735-71976D68B3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B666C9D6-A527-4BB4-B0B3-2A91FA0E87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9AED161-61AE-4D81-BD23-796F2F659E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AB783338-C99D-4D9F-90F9-8D6B2C982A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6A00E3FD-A3DE-4F23-91C7-F2F9812CF1D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42A08C28-9D20-46E5-83F4-63C562B473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EBA33187-9592-47AF-9F24-5138FC2D4E4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87AA298C-1D7B-4BFC-9C9D-74AE6DD3FA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BE46A175-FB01-44E7-B093-436CF5F29D9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24D1C55B-DE51-491B-8341-79BF0CA1C59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9ECABD52-F866-48C9-BD04-C516AA276DA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783822DE-DB06-4D21-BE46-22677EAD7BC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FCAADC70-D96D-4EC9-A1E1-DA5AD19E336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EB63B054-8141-4B19-80F6-9B4CBE0CEA8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9" name="テキスト ボックス 468">
          <a:extLst>
            <a:ext uri="{FF2B5EF4-FFF2-40B4-BE49-F238E27FC236}">
              <a16:creationId xmlns:a16="http://schemas.microsoft.com/office/drawing/2014/main" id="{B3DC1627-7384-41F7-BB3D-5D9E7896E855}"/>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4BA2CBE-8327-4A6A-9988-4F0C0118BE2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1" name="テキスト ボックス 470">
          <a:extLst>
            <a:ext uri="{FF2B5EF4-FFF2-40B4-BE49-F238E27FC236}">
              <a16:creationId xmlns:a16="http://schemas.microsoft.com/office/drawing/2014/main" id="{D8057C40-346D-481B-B66C-BE61FCE74AC5}"/>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4D11C074-7AFA-4488-86F9-371374B07AF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3" name="テキスト ボックス 472">
          <a:extLst>
            <a:ext uri="{FF2B5EF4-FFF2-40B4-BE49-F238E27FC236}">
              <a16:creationId xmlns:a16="http://schemas.microsoft.com/office/drawing/2014/main" id="{6D6F5749-D522-49F8-AAF1-49371343CBF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91FF8B6B-B055-4027-A67E-89F1C4CC81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5" name="テキスト ボックス 474">
          <a:extLst>
            <a:ext uri="{FF2B5EF4-FFF2-40B4-BE49-F238E27FC236}">
              <a16:creationId xmlns:a16="http://schemas.microsoft.com/office/drawing/2014/main" id="{07466BFD-2E64-44DB-89E7-AC00DAA3850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4FCFBB37-3059-47C2-8850-B71F7190543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7" name="直線コネクタ 476">
          <a:extLst>
            <a:ext uri="{FF2B5EF4-FFF2-40B4-BE49-F238E27FC236}">
              <a16:creationId xmlns:a16="http://schemas.microsoft.com/office/drawing/2014/main" id="{FDD23B19-7765-4256-8CFA-CDBEFE0FB846}"/>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8" name="【一般廃棄物処理施設】&#10;一人当たり有形固定資産（償却資産）額最小値テキスト">
          <a:extLst>
            <a:ext uri="{FF2B5EF4-FFF2-40B4-BE49-F238E27FC236}">
              <a16:creationId xmlns:a16="http://schemas.microsoft.com/office/drawing/2014/main" id="{4851C176-C3B8-4DB9-8477-0A2680A195C5}"/>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9" name="直線コネクタ 478">
          <a:extLst>
            <a:ext uri="{FF2B5EF4-FFF2-40B4-BE49-F238E27FC236}">
              <a16:creationId xmlns:a16="http://schemas.microsoft.com/office/drawing/2014/main" id="{5CAE4F28-EEB4-4B3F-A120-587F67DD07A0}"/>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0" name="【一般廃棄物処理施設】&#10;一人当たり有形固定資産（償却資産）額最大値テキスト">
          <a:extLst>
            <a:ext uri="{FF2B5EF4-FFF2-40B4-BE49-F238E27FC236}">
              <a16:creationId xmlns:a16="http://schemas.microsoft.com/office/drawing/2014/main" id="{69404940-70F8-4078-A40E-E1207192AA05}"/>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1" name="直線コネクタ 480">
          <a:extLst>
            <a:ext uri="{FF2B5EF4-FFF2-40B4-BE49-F238E27FC236}">
              <a16:creationId xmlns:a16="http://schemas.microsoft.com/office/drawing/2014/main" id="{5540C7B8-B25C-4E36-BF9E-FAD790B86A9D}"/>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B59C06DB-7ADB-49EE-8D98-A2359D50C444}"/>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3" name="フローチャート: 判断 482">
          <a:extLst>
            <a:ext uri="{FF2B5EF4-FFF2-40B4-BE49-F238E27FC236}">
              <a16:creationId xmlns:a16="http://schemas.microsoft.com/office/drawing/2014/main" id="{A385AF7D-81E9-40FA-836B-B6AFC31B9A7A}"/>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4" name="フローチャート: 判断 483">
          <a:extLst>
            <a:ext uri="{FF2B5EF4-FFF2-40B4-BE49-F238E27FC236}">
              <a16:creationId xmlns:a16="http://schemas.microsoft.com/office/drawing/2014/main" id="{82079025-E947-45E1-A053-B56507A95586}"/>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5" name="フローチャート: 判断 484">
          <a:extLst>
            <a:ext uri="{FF2B5EF4-FFF2-40B4-BE49-F238E27FC236}">
              <a16:creationId xmlns:a16="http://schemas.microsoft.com/office/drawing/2014/main" id="{6887B339-09C1-483D-974B-14F9BBC7E9DF}"/>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6" name="フローチャート: 判断 485">
          <a:extLst>
            <a:ext uri="{FF2B5EF4-FFF2-40B4-BE49-F238E27FC236}">
              <a16:creationId xmlns:a16="http://schemas.microsoft.com/office/drawing/2014/main" id="{725D7681-00D5-4666-A083-ABDD60A2EFDD}"/>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7" name="フローチャート: 判断 486">
          <a:extLst>
            <a:ext uri="{FF2B5EF4-FFF2-40B4-BE49-F238E27FC236}">
              <a16:creationId xmlns:a16="http://schemas.microsoft.com/office/drawing/2014/main" id="{94E15810-AF76-425E-9330-B9FAA946D847}"/>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315A8DA-121D-4A80-A624-65EF2F9E8B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0CE1677-12B4-4D10-93C9-ED1A3FB097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F1CF461-7458-4B90-93FC-B6F47E79CC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556D8E3-C07F-460D-BF46-2FA91FC555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7B4E8B3-6DF4-4510-9F2E-1CB175C7EAF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67346</xdr:rowOff>
    </xdr:from>
    <xdr:to>
      <xdr:col>116</xdr:col>
      <xdr:colOff>114300</xdr:colOff>
      <xdr:row>41</xdr:row>
      <xdr:rowOff>168946</xdr:rowOff>
    </xdr:to>
    <xdr:sp macro="" textlink="">
      <xdr:nvSpPr>
        <xdr:cNvPr id="493" name="楕円 492">
          <a:extLst>
            <a:ext uri="{FF2B5EF4-FFF2-40B4-BE49-F238E27FC236}">
              <a16:creationId xmlns:a16="http://schemas.microsoft.com/office/drawing/2014/main" id="{9D68D791-8C7B-4D9E-BEB1-E5811A56EF79}"/>
            </a:ext>
          </a:extLst>
        </xdr:cNvPr>
        <xdr:cNvSpPr/>
      </xdr:nvSpPr>
      <xdr:spPr>
        <a:xfrm>
          <a:off x="22110700" y="70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12897</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344AB61C-32CE-42CB-AF4C-A7676E92841B}"/>
            </a:ext>
          </a:extLst>
        </xdr:cNvPr>
        <xdr:cNvSpPr txBox="1"/>
      </xdr:nvSpPr>
      <xdr:spPr>
        <a:xfrm>
          <a:off x="22199600" y="70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68394</xdr:rowOff>
    </xdr:from>
    <xdr:to>
      <xdr:col>112</xdr:col>
      <xdr:colOff>38100</xdr:colOff>
      <xdr:row>41</xdr:row>
      <xdr:rowOff>169994</xdr:rowOff>
    </xdr:to>
    <xdr:sp macro="" textlink="">
      <xdr:nvSpPr>
        <xdr:cNvPr id="495" name="楕円 494">
          <a:extLst>
            <a:ext uri="{FF2B5EF4-FFF2-40B4-BE49-F238E27FC236}">
              <a16:creationId xmlns:a16="http://schemas.microsoft.com/office/drawing/2014/main" id="{9DAA84F9-ABCF-4965-A40C-E22E295C83FD}"/>
            </a:ext>
          </a:extLst>
        </xdr:cNvPr>
        <xdr:cNvSpPr/>
      </xdr:nvSpPr>
      <xdr:spPr>
        <a:xfrm>
          <a:off x="21272500" y="70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118146</xdr:rowOff>
    </xdr:from>
    <xdr:to>
      <xdr:col>116</xdr:col>
      <xdr:colOff>63500</xdr:colOff>
      <xdr:row>41</xdr:row>
      <xdr:rowOff>119194</xdr:rowOff>
    </xdr:to>
    <xdr:cxnSp macro="">
      <xdr:nvCxnSpPr>
        <xdr:cNvPr id="496" name="直線コネクタ 495">
          <a:extLst>
            <a:ext uri="{FF2B5EF4-FFF2-40B4-BE49-F238E27FC236}">
              <a16:creationId xmlns:a16="http://schemas.microsoft.com/office/drawing/2014/main" id="{0B7E5612-82B2-418D-B297-3140F02728A5}"/>
            </a:ext>
          </a:extLst>
        </xdr:cNvPr>
        <xdr:cNvCxnSpPr/>
      </xdr:nvCxnSpPr>
      <xdr:spPr>
        <a:xfrm flipV="1">
          <a:off x="21323300" y="7147596"/>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71176</xdr:rowOff>
    </xdr:from>
    <xdr:to>
      <xdr:col>107</xdr:col>
      <xdr:colOff>101600</xdr:colOff>
      <xdr:row>42</xdr:row>
      <xdr:rowOff>1326</xdr:rowOff>
    </xdr:to>
    <xdr:sp macro="" textlink="">
      <xdr:nvSpPr>
        <xdr:cNvPr id="497" name="楕円 496">
          <a:extLst>
            <a:ext uri="{FF2B5EF4-FFF2-40B4-BE49-F238E27FC236}">
              <a16:creationId xmlns:a16="http://schemas.microsoft.com/office/drawing/2014/main" id="{F1F91B81-2774-4773-9992-6A87618BD592}"/>
            </a:ext>
          </a:extLst>
        </xdr:cNvPr>
        <xdr:cNvSpPr/>
      </xdr:nvSpPr>
      <xdr:spPr>
        <a:xfrm>
          <a:off x="20383500" y="71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119194</xdr:rowOff>
    </xdr:from>
    <xdr:to>
      <xdr:col>111</xdr:col>
      <xdr:colOff>177800</xdr:colOff>
      <xdr:row>41</xdr:row>
      <xdr:rowOff>121976</xdr:rowOff>
    </xdr:to>
    <xdr:cxnSp macro="">
      <xdr:nvCxnSpPr>
        <xdr:cNvPr id="498" name="直線コネクタ 497">
          <a:extLst>
            <a:ext uri="{FF2B5EF4-FFF2-40B4-BE49-F238E27FC236}">
              <a16:creationId xmlns:a16="http://schemas.microsoft.com/office/drawing/2014/main" id="{A013C09E-6A13-47BF-8047-E4665FA0404C}"/>
            </a:ext>
          </a:extLst>
        </xdr:cNvPr>
        <xdr:cNvCxnSpPr/>
      </xdr:nvCxnSpPr>
      <xdr:spPr>
        <a:xfrm flipV="1">
          <a:off x="20434300" y="7148644"/>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73023</xdr:rowOff>
    </xdr:from>
    <xdr:to>
      <xdr:col>102</xdr:col>
      <xdr:colOff>165100</xdr:colOff>
      <xdr:row>42</xdr:row>
      <xdr:rowOff>3173</xdr:rowOff>
    </xdr:to>
    <xdr:sp macro="" textlink="">
      <xdr:nvSpPr>
        <xdr:cNvPr id="499" name="楕円 498">
          <a:extLst>
            <a:ext uri="{FF2B5EF4-FFF2-40B4-BE49-F238E27FC236}">
              <a16:creationId xmlns:a16="http://schemas.microsoft.com/office/drawing/2014/main" id="{BAA269F7-F1E7-4E41-AF42-1017A807C45C}"/>
            </a:ext>
          </a:extLst>
        </xdr:cNvPr>
        <xdr:cNvSpPr/>
      </xdr:nvSpPr>
      <xdr:spPr>
        <a:xfrm>
          <a:off x="19494500" y="71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121976</xdr:rowOff>
    </xdr:from>
    <xdr:to>
      <xdr:col>107</xdr:col>
      <xdr:colOff>50800</xdr:colOff>
      <xdr:row>41</xdr:row>
      <xdr:rowOff>123823</xdr:rowOff>
    </xdr:to>
    <xdr:cxnSp macro="">
      <xdr:nvCxnSpPr>
        <xdr:cNvPr id="500" name="直線コネクタ 499">
          <a:extLst>
            <a:ext uri="{FF2B5EF4-FFF2-40B4-BE49-F238E27FC236}">
              <a16:creationId xmlns:a16="http://schemas.microsoft.com/office/drawing/2014/main" id="{B68F55CA-AF63-41DB-B89D-17C775CE0A01}"/>
            </a:ext>
          </a:extLst>
        </xdr:cNvPr>
        <xdr:cNvCxnSpPr/>
      </xdr:nvCxnSpPr>
      <xdr:spPr>
        <a:xfrm flipV="1">
          <a:off x="19545300" y="7151426"/>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75019</xdr:rowOff>
    </xdr:from>
    <xdr:to>
      <xdr:col>98</xdr:col>
      <xdr:colOff>38100</xdr:colOff>
      <xdr:row>42</xdr:row>
      <xdr:rowOff>5169</xdr:rowOff>
    </xdr:to>
    <xdr:sp macro="" textlink="">
      <xdr:nvSpPr>
        <xdr:cNvPr id="501" name="楕円 500">
          <a:extLst>
            <a:ext uri="{FF2B5EF4-FFF2-40B4-BE49-F238E27FC236}">
              <a16:creationId xmlns:a16="http://schemas.microsoft.com/office/drawing/2014/main" id="{59BFF665-FA44-40F4-A479-C68736E97E40}"/>
            </a:ext>
          </a:extLst>
        </xdr:cNvPr>
        <xdr:cNvSpPr/>
      </xdr:nvSpPr>
      <xdr:spPr>
        <a:xfrm>
          <a:off x="18605500" y="71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123823</xdr:rowOff>
    </xdr:from>
    <xdr:to>
      <xdr:col>102</xdr:col>
      <xdr:colOff>114300</xdr:colOff>
      <xdr:row>41</xdr:row>
      <xdr:rowOff>125819</xdr:rowOff>
    </xdr:to>
    <xdr:cxnSp macro="">
      <xdr:nvCxnSpPr>
        <xdr:cNvPr id="502" name="直線コネクタ 501">
          <a:extLst>
            <a:ext uri="{FF2B5EF4-FFF2-40B4-BE49-F238E27FC236}">
              <a16:creationId xmlns:a16="http://schemas.microsoft.com/office/drawing/2014/main" id="{0955FA7D-68A6-4871-AF62-31CEBA57CD23}"/>
            </a:ext>
          </a:extLst>
        </xdr:cNvPr>
        <xdr:cNvCxnSpPr/>
      </xdr:nvCxnSpPr>
      <xdr:spPr>
        <a:xfrm flipV="1">
          <a:off x="18656300" y="7153273"/>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18492A0B-B8C6-4B13-9F6C-08555B97FFEE}"/>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7D16C99F-7692-4308-B62E-1C4D9DD2D551}"/>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1CE876A2-61A7-451C-AEC2-300A7B3DC2B7}"/>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9302B63C-8056-434C-8345-2A84A365BC25}"/>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161121</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E7BB58EA-FAB1-444C-BA5B-8AD75333A4E2}"/>
            </a:ext>
          </a:extLst>
        </xdr:cNvPr>
        <xdr:cNvSpPr txBox="1"/>
      </xdr:nvSpPr>
      <xdr:spPr>
        <a:xfrm>
          <a:off x="21011095" y="719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163903</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928B3FBF-DD60-43D0-84B5-C6473CD50E9D}"/>
            </a:ext>
          </a:extLst>
        </xdr:cNvPr>
        <xdr:cNvSpPr txBox="1"/>
      </xdr:nvSpPr>
      <xdr:spPr>
        <a:xfrm>
          <a:off x="20134795" y="719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165750</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6D4FD791-B1C0-4A77-8CA4-C2EFAD16A012}"/>
            </a:ext>
          </a:extLst>
        </xdr:cNvPr>
        <xdr:cNvSpPr txBox="1"/>
      </xdr:nvSpPr>
      <xdr:spPr>
        <a:xfrm>
          <a:off x="19245795" y="719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167746</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BDD0B7F7-18ED-4F99-A625-85408F687114}"/>
            </a:ext>
          </a:extLst>
        </xdr:cNvPr>
        <xdr:cNvSpPr txBox="1"/>
      </xdr:nvSpPr>
      <xdr:spPr>
        <a:xfrm>
          <a:off x="18356795" y="719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3A724A7-F3EB-4A52-9609-61767A9601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290F0840-567F-4E16-BE2D-C65123FEDE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17B3B56C-354D-48AD-AB39-55197543D6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C0E3598F-6CDE-4293-9633-4D1173C4AE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7B3204B1-C77C-48CA-B66D-63536F9D08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54E2F55-8D7D-4FB3-8F0A-C3E7FC4ABF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1089790-0C2C-47BB-8056-B4A781DB91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47C5D0B0-EDB6-49D9-8278-0560F8C915D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5C2585C9-1DB2-42CC-B767-0DC87D2A5B8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E8854F77-5E22-417F-9F88-8BD4B0860B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E5D6A314-5613-4DD0-BBDB-1986CFE6E2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A43BF102-54FC-418D-94C8-BD7742B51C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97C5F5B7-E6EF-4CDD-A8A0-C32CC7323E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CDFEFBEE-2380-4AE3-9393-D4CE1AFB19D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EBEA8AB5-5EAA-4055-B0BD-949100AE84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AFC0F9C1-1699-48CA-9176-895025D6689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32C29667-247A-4ABA-AB0F-FD93EC02376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D868D40F-88B3-4B39-9228-A54C36C20E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161F73C4-2AF9-4D02-AE6F-C127523230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10A44095-DDEC-47A6-AA2C-3B318223CC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69CA3069-BA2B-452B-9722-01895A7B27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67594561-230D-4210-A54C-615FCB0011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B17DA4CE-8BD3-43A4-9C9E-AD4A99FCDC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AF91D21D-B239-409C-B477-3DC47B2327B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BA1EFBFA-0A01-4902-8E47-97178D2C8E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BFDA8A08-BE86-44B0-8C7A-4A1B93105A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5DCF486B-F189-41AD-8663-84B070B506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AF4C3AFF-7508-4442-B994-B5DE26739C2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53E94BD7-10DB-4785-A732-7696FD4DA5C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C194FB31-0444-4539-A830-786821F361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F5BED2AB-8EC2-4AD6-8A09-FF582A1E4F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92E64823-88AF-4BFC-9A31-A6E1D852C94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AD4360BD-DD5F-4AED-8DFF-7DD88C6DE08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68309F9D-D24E-490A-B20F-B4B2F7C2D9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AF98B668-B2E5-4D7F-AC0B-E7BD7831F62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166E0010-3E37-4E1C-834C-6192EC2CC4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C6A1400D-2236-4E6F-974E-B051B738D3F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401D8E28-FD5F-410A-977E-D5255E2DC4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1A1C868D-9D4A-4AE5-932C-F44BA5097C9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31F049EA-3A01-467D-AEE0-60153044B88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6F2C57AA-A06F-450F-9DF0-1AFA80A9E40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D772277E-A6B6-469D-B74B-E27211D50C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5630033-33A0-440D-95CB-C0CBB86B15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347BE26D-645A-41D2-BA34-4EF4E0338A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699926A6-9163-4D62-B527-345D509E767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29C0F096-A088-42BC-91C2-2FE02C81FBB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E2CDB543-F408-4E31-AA75-5EE475274A8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1C53FEC8-5B3C-424C-AC67-9590BCE96E3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9325C613-0FA9-4F8A-9017-1ACD4C18FB8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35FFDD47-4812-453B-965F-605A1AC3DE6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91DDBA78-7FE7-49DA-A812-F6B75C0723D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7F0DC360-DEB9-45FB-A226-360695CC0CD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a:extLst>
            <a:ext uri="{FF2B5EF4-FFF2-40B4-BE49-F238E27FC236}">
              <a16:creationId xmlns:a16="http://schemas.microsoft.com/office/drawing/2014/main" id="{275CDBDA-9B50-43B4-B4A6-7D0C786143FD}"/>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B03AF263-5D80-4E7B-B116-FA49C305310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9CC56378-E0DD-4EA8-9F6C-710628335F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a:extLst>
            <a:ext uri="{FF2B5EF4-FFF2-40B4-BE49-F238E27FC236}">
              <a16:creationId xmlns:a16="http://schemas.microsoft.com/office/drawing/2014/main" id="{4DE58982-3982-48D4-932E-EDB0693699E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a:extLst>
            <a:ext uri="{FF2B5EF4-FFF2-40B4-BE49-F238E27FC236}">
              <a16:creationId xmlns:a16="http://schemas.microsoft.com/office/drawing/2014/main" id="{3CA281CB-313C-4330-8FCE-6A4B9A11F89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a:extLst>
            <a:ext uri="{FF2B5EF4-FFF2-40B4-BE49-F238E27FC236}">
              <a16:creationId xmlns:a16="http://schemas.microsoft.com/office/drawing/2014/main" id="{0E52CFF4-36E0-47DE-8EB2-2306F06107F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a:extLst>
            <a:ext uri="{FF2B5EF4-FFF2-40B4-BE49-F238E27FC236}">
              <a16:creationId xmlns:a16="http://schemas.microsoft.com/office/drawing/2014/main" id="{5B4C5267-6690-4600-BF92-59663F9958B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a:extLst>
            <a:ext uri="{FF2B5EF4-FFF2-40B4-BE49-F238E27FC236}">
              <a16:creationId xmlns:a16="http://schemas.microsoft.com/office/drawing/2014/main" id="{247D13E8-F54F-495A-9F00-82F5BB26A63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571" name="【庁舎】&#10;有形固定資産減価償却率平均値テキスト">
          <a:extLst>
            <a:ext uri="{FF2B5EF4-FFF2-40B4-BE49-F238E27FC236}">
              <a16:creationId xmlns:a16="http://schemas.microsoft.com/office/drawing/2014/main" id="{8923B0AE-8C96-4E90-821F-945588130E1F}"/>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72" name="フローチャート: 判断 571">
          <a:extLst>
            <a:ext uri="{FF2B5EF4-FFF2-40B4-BE49-F238E27FC236}">
              <a16:creationId xmlns:a16="http://schemas.microsoft.com/office/drawing/2014/main" id="{B1BADDF4-1D92-49BA-BEC0-46376785906D}"/>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573" name="フローチャート: 判断 572">
          <a:extLst>
            <a:ext uri="{FF2B5EF4-FFF2-40B4-BE49-F238E27FC236}">
              <a16:creationId xmlns:a16="http://schemas.microsoft.com/office/drawing/2014/main" id="{7E0D40BC-9892-413E-B342-D869944B39B7}"/>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574" name="フローチャート: 判断 573">
          <a:extLst>
            <a:ext uri="{FF2B5EF4-FFF2-40B4-BE49-F238E27FC236}">
              <a16:creationId xmlns:a16="http://schemas.microsoft.com/office/drawing/2014/main" id="{D6E92ADD-739C-475C-9BC7-439478936F5C}"/>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575" name="フローチャート: 判断 574">
          <a:extLst>
            <a:ext uri="{FF2B5EF4-FFF2-40B4-BE49-F238E27FC236}">
              <a16:creationId xmlns:a16="http://schemas.microsoft.com/office/drawing/2014/main" id="{3FEE3EE2-9AE8-458B-B1E5-7B5022B2CCFC}"/>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76" name="フローチャート: 判断 575">
          <a:extLst>
            <a:ext uri="{FF2B5EF4-FFF2-40B4-BE49-F238E27FC236}">
              <a16:creationId xmlns:a16="http://schemas.microsoft.com/office/drawing/2014/main" id="{308450D7-1E35-4D38-B6BF-B3C99181BB3C}"/>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7CA91A0-81EB-4FB8-B129-1BFD75365D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9AA5A59C-FA04-4506-B3DE-3F082E9C4B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AD7858B-4A9C-48D3-A40E-74586D90E2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B75CF3C9-417D-4D9D-9F79-ABC2F05398C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6E586EED-AAD4-4377-96F4-E65537A21C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582" name="楕円 581">
          <a:extLst>
            <a:ext uri="{FF2B5EF4-FFF2-40B4-BE49-F238E27FC236}">
              <a16:creationId xmlns:a16="http://schemas.microsoft.com/office/drawing/2014/main" id="{643623A0-F347-4C18-8A4A-7823D47C2DAE}"/>
            </a:ext>
          </a:extLst>
        </xdr:cNvPr>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583" name="【庁舎】&#10;有形固定資産減価償却率該当値テキスト">
          <a:extLst>
            <a:ext uri="{FF2B5EF4-FFF2-40B4-BE49-F238E27FC236}">
              <a16:creationId xmlns:a16="http://schemas.microsoft.com/office/drawing/2014/main" id="{379A3632-0A72-4CC7-BAAB-066FFDD5C91A}"/>
            </a:ext>
          </a:extLst>
        </xdr:cNvPr>
        <xdr:cNvSpPr txBox="1"/>
      </xdr:nvSpPr>
      <xdr:spPr>
        <a:xfrm>
          <a:off x="16357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161289</xdr:rowOff>
    </xdr:from>
    <xdr:to>
      <xdr:col>81</xdr:col>
      <xdr:colOff>101600</xdr:colOff>
      <xdr:row>106</xdr:row>
      <xdr:rowOff>91439</xdr:rowOff>
    </xdr:to>
    <xdr:sp macro="" textlink="">
      <xdr:nvSpPr>
        <xdr:cNvPr id="584" name="楕円 583">
          <a:extLst>
            <a:ext uri="{FF2B5EF4-FFF2-40B4-BE49-F238E27FC236}">
              <a16:creationId xmlns:a16="http://schemas.microsoft.com/office/drawing/2014/main" id="{310AF2C5-87D2-4415-8627-688580E39944}"/>
            </a:ext>
          </a:extLst>
        </xdr:cNvPr>
        <xdr:cNvSpPr/>
      </xdr:nvSpPr>
      <xdr:spPr>
        <a:xfrm>
          <a:off x="15430500" y="181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40639</xdr:rowOff>
    </xdr:from>
    <xdr:to>
      <xdr:col>85</xdr:col>
      <xdr:colOff>127000</xdr:colOff>
      <xdr:row>106</xdr:row>
      <xdr:rowOff>49530</xdr:rowOff>
    </xdr:to>
    <xdr:cxnSp macro="">
      <xdr:nvCxnSpPr>
        <xdr:cNvPr id="585" name="直線コネクタ 584">
          <a:extLst>
            <a:ext uri="{FF2B5EF4-FFF2-40B4-BE49-F238E27FC236}">
              <a16:creationId xmlns:a16="http://schemas.microsoft.com/office/drawing/2014/main" id="{4A881F29-6C22-4229-A1D3-71F12158BB86}"/>
            </a:ext>
          </a:extLst>
        </xdr:cNvPr>
        <xdr:cNvCxnSpPr/>
      </xdr:nvCxnSpPr>
      <xdr:spPr>
        <a:xfrm>
          <a:off x="15481300" y="182143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135889</xdr:rowOff>
    </xdr:from>
    <xdr:to>
      <xdr:col>76</xdr:col>
      <xdr:colOff>165100</xdr:colOff>
      <xdr:row>106</xdr:row>
      <xdr:rowOff>66039</xdr:rowOff>
    </xdr:to>
    <xdr:sp macro="" textlink="">
      <xdr:nvSpPr>
        <xdr:cNvPr id="586" name="楕円 585">
          <a:extLst>
            <a:ext uri="{FF2B5EF4-FFF2-40B4-BE49-F238E27FC236}">
              <a16:creationId xmlns:a16="http://schemas.microsoft.com/office/drawing/2014/main" id="{9F59AE87-9DFA-438B-8160-4C364F477C32}"/>
            </a:ext>
          </a:extLst>
        </xdr:cNvPr>
        <xdr:cNvSpPr/>
      </xdr:nvSpPr>
      <xdr:spPr>
        <a:xfrm>
          <a:off x="1454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15239</xdr:rowOff>
    </xdr:from>
    <xdr:to>
      <xdr:col>81</xdr:col>
      <xdr:colOff>50800</xdr:colOff>
      <xdr:row>106</xdr:row>
      <xdr:rowOff>40639</xdr:rowOff>
    </xdr:to>
    <xdr:cxnSp macro="">
      <xdr:nvCxnSpPr>
        <xdr:cNvPr id="587" name="直線コネクタ 586">
          <a:extLst>
            <a:ext uri="{FF2B5EF4-FFF2-40B4-BE49-F238E27FC236}">
              <a16:creationId xmlns:a16="http://schemas.microsoft.com/office/drawing/2014/main" id="{B1B329BA-1BB4-4276-ADAB-869DADF9BA38}"/>
            </a:ext>
          </a:extLst>
        </xdr:cNvPr>
        <xdr:cNvCxnSpPr/>
      </xdr:nvCxnSpPr>
      <xdr:spPr>
        <a:xfrm>
          <a:off x="14592300" y="181889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111761</xdr:rowOff>
    </xdr:from>
    <xdr:to>
      <xdr:col>72</xdr:col>
      <xdr:colOff>38100</xdr:colOff>
      <xdr:row>106</xdr:row>
      <xdr:rowOff>41911</xdr:rowOff>
    </xdr:to>
    <xdr:sp macro="" textlink="">
      <xdr:nvSpPr>
        <xdr:cNvPr id="588" name="楕円 587">
          <a:extLst>
            <a:ext uri="{FF2B5EF4-FFF2-40B4-BE49-F238E27FC236}">
              <a16:creationId xmlns:a16="http://schemas.microsoft.com/office/drawing/2014/main" id="{C439C2B0-78EF-444B-913E-6D85C9BF0B22}"/>
            </a:ext>
          </a:extLst>
        </xdr:cNvPr>
        <xdr:cNvSpPr/>
      </xdr:nvSpPr>
      <xdr:spPr>
        <a:xfrm>
          <a:off x="13652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162561</xdr:rowOff>
    </xdr:from>
    <xdr:to>
      <xdr:col>76</xdr:col>
      <xdr:colOff>114300</xdr:colOff>
      <xdr:row>106</xdr:row>
      <xdr:rowOff>15239</xdr:rowOff>
    </xdr:to>
    <xdr:cxnSp macro="">
      <xdr:nvCxnSpPr>
        <xdr:cNvPr id="589" name="直線コネクタ 588">
          <a:extLst>
            <a:ext uri="{FF2B5EF4-FFF2-40B4-BE49-F238E27FC236}">
              <a16:creationId xmlns:a16="http://schemas.microsoft.com/office/drawing/2014/main" id="{27B05443-D5D5-4A2D-9BFF-5B4A4A6F710C}"/>
            </a:ext>
          </a:extLst>
        </xdr:cNvPr>
        <xdr:cNvCxnSpPr/>
      </xdr:nvCxnSpPr>
      <xdr:spPr>
        <a:xfrm>
          <a:off x="13703300" y="181648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127000</xdr:rowOff>
    </xdr:from>
    <xdr:to>
      <xdr:col>67</xdr:col>
      <xdr:colOff>101600</xdr:colOff>
      <xdr:row>106</xdr:row>
      <xdr:rowOff>57150</xdr:rowOff>
    </xdr:to>
    <xdr:sp macro="" textlink="">
      <xdr:nvSpPr>
        <xdr:cNvPr id="590" name="楕円 589">
          <a:extLst>
            <a:ext uri="{FF2B5EF4-FFF2-40B4-BE49-F238E27FC236}">
              <a16:creationId xmlns:a16="http://schemas.microsoft.com/office/drawing/2014/main" id="{4E1C6078-058E-465B-84EC-2588FED9B30F}"/>
            </a:ext>
          </a:extLst>
        </xdr:cNvPr>
        <xdr:cNvSpPr/>
      </xdr:nvSpPr>
      <xdr:spPr>
        <a:xfrm>
          <a:off x="12763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162561</xdr:rowOff>
    </xdr:from>
    <xdr:to>
      <xdr:col>71</xdr:col>
      <xdr:colOff>177800</xdr:colOff>
      <xdr:row>106</xdr:row>
      <xdr:rowOff>6350</xdr:rowOff>
    </xdr:to>
    <xdr:cxnSp macro="">
      <xdr:nvCxnSpPr>
        <xdr:cNvPr id="591" name="直線コネクタ 590">
          <a:extLst>
            <a:ext uri="{FF2B5EF4-FFF2-40B4-BE49-F238E27FC236}">
              <a16:creationId xmlns:a16="http://schemas.microsoft.com/office/drawing/2014/main" id="{8DC29561-0FFA-48DE-85E2-BBD510CA8871}"/>
            </a:ext>
          </a:extLst>
        </xdr:cNvPr>
        <xdr:cNvCxnSpPr/>
      </xdr:nvCxnSpPr>
      <xdr:spPr>
        <a:xfrm flipV="1">
          <a:off x="12814300" y="18164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592" name="n_1aveValue【庁舎】&#10;有形固定資産減価償却率">
          <a:extLst>
            <a:ext uri="{FF2B5EF4-FFF2-40B4-BE49-F238E27FC236}">
              <a16:creationId xmlns:a16="http://schemas.microsoft.com/office/drawing/2014/main" id="{FB149498-A2A1-4C72-A38E-AD376D2263FE}"/>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593" name="n_2aveValue【庁舎】&#10;有形固定資産減価償却率">
          <a:extLst>
            <a:ext uri="{FF2B5EF4-FFF2-40B4-BE49-F238E27FC236}">
              <a16:creationId xmlns:a16="http://schemas.microsoft.com/office/drawing/2014/main" id="{D2980C28-C403-419A-8D0A-3601E23B0F65}"/>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594" name="n_3aveValue【庁舎】&#10;有形固定資産減価償却率">
          <a:extLst>
            <a:ext uri="{FF2B5EF4-FFF2-40B4-BE49-F238E27FC236}">
              <a16:creationId xmlns:a16="http://schemas.microsoft.com/office/drawing/2014/main" id="{430B9AB9-4F99-46DD-B1ED-306294F67A5E}"/>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595" name="n_4aveValue【庁舎】&#10;有形固定資産減価償却率">
          <a:extLst>
            <a:ext uri="{FF2B5EF4-FFF2-40B4-BE49-F238E27FC236}">
              <a16:creationId xmlns:a16="http://schemas.microsoft.com/office/drawing/2014/main" id="{78DD39C6-4EB9-43B9-93BE-043BAACBB0D7}"/>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82566</xdr:rowOff>
    </xdr:from>
    <xdr:ext cx="405111" cy="259045"/>
    <xdr:sp macro="" textlink="">
      <xdr:nvSpPr>
        <xdr:cNvPr id="596" name="n_1mainValue【庁舎】&#10;有形固定資産減価償却率">
          <a:extLst>
            <a:ext uri="{FF2B5EF4-FFF2-40B4-BE49-F238E27FC236}">
              <a16:creationId xmlns:a16="http://schemas.microsoft.com/office/drawing/2014/main" id="{8B6B76B8-013B-47DF-9DF7-DCF867F5AA0C}"/>
            </a:ext>
          </a:extLst>
        </xdr:cNvPr>
        <xdr:cNvSpPr txBox="1"/>
      </xdr:nvSpPr>
      <xdr:spPr>
        <a:xfrm>
          <a:off x="15266044" y="1825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57166</xdr:rowOff>
    </xdr:from>
    <xdr:ext cx="405111" cy="259045"/>
    <xdr:sp macro="" textlink="">
      <xdr:nvSpPr>
        <xdr:cNvPr id="597" name="n_2mainValue【庁舎】&#10;有形固定資産減価償却率">
          <a:extLst>
            <a:ext uri="{FF2B5EF4-FFF2-40B4-BE49-F238E27FC236}">
              <a16:creationId xmlns:a16="http://schemas.microsoft.com/office/drawing/2014/main" id="{D896A7AB-8B71-4737-B66B-FFFA5BA1D55B}"/>
            </a:ext>
          </a:extLst>
        </xdr:cNvPr>
        <xdr:cNvSpPr txBox="1"/>
      </xdr:nvSpPr>
      <xdr:spPr>
        <a:xfrm>
          <a:off x="14389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33038</xdr:rowOff>
    </xdr:from>
    <xdr:ext cx="405111" cy="259045"/>
    <xdr:sp macro="" textlink="">
      <xdr:nvSpPr>
        <xdr:cNvPr id="598" name="n_3mainValue【庁舎】&#10;有形固定資産減価償却率">
          <a:extLst>
            <a:ext uri="{FF2B5EF4-FFF2-40B4-BE49-F238E27FC236}">
              <a16:creationId xmlns:a16="http://schemas.microsoft.com/office/drawing/2014/main" id="{19DCF7EF-7671-4254-982F-4D332541016D}"/>
            </a:ext>
          </a:extLst>
        </xdr:cNvPr>
        <xdr:cNvSpPr txBox="1"/>
      </xdr:nvSpPr>
      <xdr:spPr>
        <a:xfrm>
          <a:off x="13500744" y="182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48277</xdr:rowOff>
    </xdr:from>
    <xdr:ext cx="405111" cy="259045"/>
    <xdr:sp macro="" textlink="">
      <xdr:nvSpPr>
        <xdr:cNvPr id="599" name="n_4mainValue【庁舎】&#10;有形固定資産減価償却率">
          <a:extLst>
            <a:ext uri="{FF2B5EF4-FFF2-40B4-BE49-F238E27FC236}">
              <a16:creationId xmlns:a16="http://schemas.microsoft.com/office/drawing/2014/main" id="{78449BDE-5785-4FE4-949C-CC4C56D6FD77}"/>
            </a:ext>
          </a:extLst>
        </xdr:cNvPr>
        <xdr:cNvSpPr txBox="1"/>
      </xdr:nvSpPr>
      <xdr:spPr>
        <a:xfrm>
          <a:off x="12611744" y="182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110F64C9-6F35-496F-9428-DCAF7B41B1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D362B45F-B601-4A5D-A8A3-4D4B9AEBDC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C5F4571F-7BF4-488C-A151-4F093CAB83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D751978C-20DB-41A1-9CBB-45767453F0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C02FC3A5-C222-4AED-A859-BC4CA018CD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7E69D1B9-9746-4296-97E9-003E6322D8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1D0A22FE-4F9A-4CDB-A943-F5F36CEFAE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7798CF8E-21CB-4FC4-B2E5-C94B773EB79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EE4C83F9-3A02-4367-9F47-B07F166CAD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5C83A68E-BFF9-4FC1-A9D2-6BDF1A8179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id="{99035C11-B9E6-459D-AF82-C53C032D38B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675CB1D8-8B2C-4369-8125-F97B96A2A51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id="{1E6BFF91-5D79-4BE7-A010-7FE81087E02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id="{F4303660-B138-4F66-A9BE-E2EFCCE37F7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id="{E8EE6880-CE49-4C64-AF62-49AA53A623F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id="{97A1146E-7902-4069-9BBD-05FAF31AC32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id="{66583AAF-9FEA-4B94-804B-CD60A32A75B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id="{0CF6F9CF-3D36-4E0B-A404-AE1E59F39C9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id="{A36C3CC1-7C00-4089-A17E-ED29771AE2C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id="{40A745F0-A14E-47F2-9B12-2574084EA57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id="{E8533830-2A22-4307-BFCF-D1B03C8D76E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id="{308B12B8-75BD-428B-BAD8-3CA925ECA61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B9616527-8E51-4645-B87A-430F9F830B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A140A88F-C304-4B16-8F89-624065D7C0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a:extLst>
            <a:ext uri="{FF2B5EF4-FFF2-40B4-BE49-F238E27FC236}">
              <a16:creationId xmlns:a16="http://schemas.microsoft.com/office/drawing/2014/main" id="{ECB8E1E8-5D09-4C56-A2BD-616C2E2746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25" name="直線コネクタ 624">
          <a:extLst>
            <a:ext uri="{FF2B5EF4-FFF2-40B4-BE49-F238E27FC236}">
              <a16:creationId xmlns:a16="http://schemas.microsoft.com/office/drawing/2014/main" id="{BF9779B5-C235-4028-ACB7-AF0936F799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26" name="【庁舎】&#10;一人当たり面積最小値テキスト">
          <a:extLst>
            <a:ext uri="{FF2B5EF4-FFF2-40B4-BE49-F238E27FC236}">
              <a16:creationId xmlns:a16="http://schemas.microsoft.com/office/drawing/2014/main" id="{15833E9B-A45B-49E9-95C2-BB92E919EF3E}"/>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27" name="直線コネクタ 626">
          <a:extLst>
            <a:ext uri="{FF2B5EF4-FFF2-40B4-BE49-F238E27FC236}">
              <a16:creationId xmlns:a16="http://schemas.microsoft.com/office/drawing/2014/main" id="{E7A7D8A6-F504-4513-B24A-10A965A60724}"/>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8" name="【庁舎】&#10;一人当たり面積最大値テキスト">
          <a:extLst>
            <a:ext uri="{FF2B5EF4-FFF2-40B4-BE49-F238E27FC236}">
              <a16:creationId xmlns:a16="http://schemas.microsoft.com/office/drawing/2014/main" id="{F0EC8962-1DAE-41D8-A96C-060D4F9B69DC}"/>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29" name="直線コネクタ 628">
          <a:extLst>
            <a:ext uri="{FF2B5EF4-FFF2-40B4-BE49-F238E27FC236}">
              <a16:creationId xmlns:a16="http://schemas.microsoft.com/office/drawing/2014/main" id="{97B9E964-563B-419F-8D95-EDEF1F630B14}"/>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630" name="【庁舎】&#10;一人当たり面積平均値テキスト">
          <a:extLst>
            <a:ext uri="{FF2B5EF4-FFF2-40B4-BE49-F238E27FC236}">
              <a16:creationId xmlns:a16="http://schemas.microsoft.com/office/drawing/2014/main" id="{B0D3B468-4300-4BFB-9EF2-65098B218087}"/>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31" name="フローチャート: 判断 630">
          <a:extLst>
            <a:ext uri="{FF2B5EF4-FFF2-40B4-BE49-F238E27FC236}">
              <a16:creationId xmlns:a16="http://schemas.microsoft.com/office/drawing/2014/main" id="{EF5D7859-5238-4D10-8D99-6B8E939ADF51}"/>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32" name="フローチャート: 判断 631">
          <a:extLst>
            <a:ext uri="{FF2B5EF4-FFF2-40B4-BE49-F238E27FC236}">
              <a16:creationId xmlns:a16="http://schemas.microsoft.com/office/drawing/2014/main" id="{9319416B-C59A-4621-A90F-DA036A14BE56}"/>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33" name="フローチャート: 判断 632">
          <a:extLst>
            <a:ext uri="{FF2B5EF4-FFF2-40B4-BE49-F238E27FC236}">
              <a16:creationId xmlns:a16="http://schemas.microsoft.com/office/drawing/2014/main" id="{E4DDDE0F-91A6-4E42-983F-DECC0F134D85}"/>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34" name="フローチャート: 判断 633">
          <a:extLst>
            <a:ext uri="{FF2B5EF4-FFF2-40B4-BE49-F238E27FC236}">
              <a16:creationId xmlns:a16="http://schemas.microsoft.com/office/drawing/2014/main" id="{6E5FFA79-16C9-49E7-98F4-E5751B821E55}"/>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635" name="フローチャート: 判断 634">
          <a:extLst>
            <a:ext uri="{FF2B5EF4-FFF2-40B4-BE49-F238E27FC236}">
              <a16:creationId xmlns:a16="http://schemas.microsoft.com/office/drawing/2014/main" id="{BFB9A632-DB6B-411A-AC63-E200E7D9A07B}"/>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BD0FA545-97F5-4CDB-8A24-A475AFA67B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282BC4E-B512-4EA7-9B26-50A2878D34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8EE54479-9603-49FF-ACDB-68F042E29AC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179E3CC1-564F-46FB-A3A9-3264FD46BB7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1ED2ACED-01AD-4EC8-9ACC-9845F06BC3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641" name="楕円 640">
          <a:extLst>
            <a:ext uri="{FF2B5EF4-FFF2-40B4-BE49-F238E27FC236}">
              <a16:creationId xmlns:a16="http://schemas.microsoft.com/office/drawing/2014/main" id="{EB22CCA7-0302-4CE8-9DF2-448852978333}"/>
            </a:ext>
          </a:extLst>
        </xdr:cNvPr>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145885</xdr:rowOff>
    </xdr:from>
    <xdr:ext cx="469744" cy="259045"/>
    <xdr:sp macro="" textlink="">
      <xdr:nvSpPr>
        <xdr:cNvPr id="642" name="【庁舎】&#10;一人当たり面積該当値テキスト">
          <a:extLst>
            <a:ext uri="{FF2B5EF4-FFF2-40B4-BE49-F238E27FC236}">
              <a16:creationId xmlns:a16="http://schemas.microsoft.com/office/drawing/2014/main" id="{0CC7DBE1-DB1C-452E-BB13-FA86825F4170}"/>
            </a:ext>
          </a:extLst>
        </xdr:cNvPr>
        <xdr:cNvSpPr txBox="1"/>
      </xdr:nvSpPr>
      <xdr:spPr>
        <a:xfrm>
          <a:off x="22199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643" name="楕円 642">
          <a:extLst>
            <a:ext uri="{FF2B5EF4-FFF2-40B4-BE49-F238E27FC236}">
              <a16:creationId xmlns:a16="http://schemas.microsoft.com/office/drawing/2014/main" id="{C28B1A84-1C79-4DE0-8293-9B38531D1CD5}"/>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53339</xdr:rowOff>
    </xdr:to>
    <xdr:cxnSp macro="">
      <xdr:nvCxnSpPr>
        <xdr:cNvPr id="644" name="直線コネクタ 643">
          <a:extLst>
            <a:ext uri="{FF2B5EF4-FFF2-40B4-BE49-F238E27FC236}">
              <a16:creationId xmlns:a16="http://schemas.microsoft.com/office/drawing/2014/main" id="{1FF9CC4D-230C-4BF4-833C-097AE5751CFE}"/>
            </a:ext>
          </a:extLst>
        </xdr:cNvPr>
        <xdr:cNvCxnSpPr/>
      </xdr:nvCxnSpPr>
      <xdr:spPr>
        <a:xfrm flipV="1">
          <a:off x="21323300" y="182205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14514</xdr:rowOff>
    </xdr:from>
    <xdr:to>
      <xdr:col>107</xdr:col>
      <xdr:colOff>101600</xdr:colOff>
      <xdr:row>106</xdr:row>
      <xdr:rowOff>116114</xdr:rowOff>
    </xdr:to>
    <xdr:sp macro="" textlink="">
      <xdr:nvSpPr>
        <xdr:cNvPr id="645" name="楕円 644">
          <a:extLst>
            <a:ext uri="{FF2B5EF4-FFF2-40B4-BE49-F238E27FC236}">
              <a16:creationId xmlns:a16="http://schemas.microsoft.com/office/drawing/2014/main" id="{5137690E-DE78-4C3B-960B-59C4732DF893}"/>
            </a:ext>
          </a:extLst>
        </xdr:cNvPr>
        <xdr:cNvSpPr/>
      </xdr:nvSpPr>
      <xdr:spPr>
        <a:xfrm>
          <a:off x="20383500" y="181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65314</xdr:rowOff>
    </xdr:to>
    <xdr:cxnSp macro="">
      <xdr:nvCxnSpPr>
        <xdr:cNvPr id="646" name="直線コネクタ 645">
          <a:extLst>
            <a:ext uri="{FF2B5EF4-FFF2-40B4-BE49-F238E27FC236}">
              <a16:creationId xmlns:a16="http://schemas.microsoft.com/office/drawing/2014/main" id="{F50BA640-9F8F-4512-8EDC-3DECE162E1D8}"/>
            </a:ext>
          </a:extLst>
        </xdr:cNvPr>
        <xdr:cNvCxnSpPr/>
      </xdr:nvCxnSpPr>
      <xdr:spPr>
        <a:xfrm flipV="1">
          <a:off x="20434300" y="18227039"/>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24312</xdr:rowOff>
    </xdr:from>
    <xdr:to>
      <xdr:col>102</xdr:col>
      <xdr:colOff>165100</xdr:colOff>
      <xdr:row>106</xdr:row>
      <xdr:rowOff>125912</xdr:rowOff>
    </xdr:to>
    <xdr:sp macro="" textlink="">
      <xdr:nvSpPr>
        <xdr:cNvPr id="647" name="楕円 646">
          <a:extLst>
            <a:ext uri="{FF2B5EF4-FFF2-40B4-BE49-F238E27FC236}">
              <a16:creationId xmlns:a16="http://schemas.microsoft.com/office/drawing/2014/main" id="{EE2C2B9E-BDBE-4DD4-B928-CD4E5F700042}"/>
            </a:ext>
          </a:extLst>
        </xdr:cNvPr>
        <xdr:cNvSpPr/>
      </xdr:nvSpPr>
      <xdr:spPr>
        <a:xfrm>
          <a:off x="19494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65314</xdr:rowOff>
    </xdr:from>
    <xdr:to>
      <xdr:col>107</xdr:col>
      <xdr:colOff>50800</xdr:colOff>
      <xdr:row>106</xdr:row>
      <xdr:rowOff>75112</xdr:rowOff>
    </xdr:to>
    <xdr:cxnSp macro="">
      <xdr:nvCxnSpPr>
        <xdr:cNvPr id="648" name="直線コネクタ 647">
          <a:extLst>
            <a:ext uri="{FF2B5EF4-FFF2-40B4-BE49-F238E27FC236}">
              <a16:creationId xmlns:a16="http://schemas.microsoft.com/office/drawing/2014/main" id="{73B373BF-81D4-4E39-8B54-A45F5E50CAD1}"/>
            </a:ext>
          </a:extLst>
        </xdr:cNvPr>
        <xdr:cNvCxnSpPr/>
      </xdr:nvCxnSpPr>
      <xdr:spPr>
        <a:xfrm flipV="1">
          <a:off x="19545300" y="182390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35198</xdr:rowOff>
    </xdr:from>
    <xdr:to>
      <xdr:col>98</xdr:col>
      <xdr:colOff>38100</xdr:colOff>
      <xdr:row>106</xdr:row>
      <xdr:rowOff>136798</xdr:rowOff>
    </xdr:to>
    <xdr:sp macro="" textlink="">
      <xdr:nvSpPr>
        <xdr:cNvPr id="649" name="楕円 648">
          <a:extLst>
            <a:ext uri="{FF2B5EF4-FFF2-40B4-BE49-F238E27FC236}">
              <a16:creationId xmlns:a16="http://schemas.microsoft.com/office/drawing/2014/main" id="{7B3BC5DC-873E-4C15-B972-53AC3F5C77FB}"/>
            </a:ext>
          </a:extLst>
        </xdr:cNvPr>
        <xdr:cNvSpPr/>
      </xdr:nvSpPr>
      <xdr:spPr>
        <a:xfrm>
          <a:off x="18605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75112</xdr:rowOff>
    </xdr:from>
    <xdr:to>
      <xdr:col>102</xdr:col>
      <xdr:colOff>114300</xdr:colOff>
      <xdr:row>106</xdr:row>
      <xdr:rowOff>85998</xdr:rowOff>
    </xdr:to>
    <xdr:cxnSp macro="">
      <xdr:nvCxnSpPr>
        <xdr:cNvPr id="650" name="直線コネクタ 649">
          <a:extLst>
            <a:ext uri="{FF2B5EF4-FFF2-40B4-BE49-F238E27FC236}">
              <a16:creationId xmlns:a16="http://schemas.microsoft.com/office/drawing/2014/main" id="{BA4BD460-54F3-4D26-9EE4-B6E4B0E3EE01}"/>
            </a:ext>
          </a:extLst>
        </xdr:cNvPr>
        <xdr:cNvCxnSpPr/>
      </xdr:nvCxnSpPr>
      <xdr:spPr>
        <a:xfrm flipV="1">
          <a:off x="18656300" y="18248812"/>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651" name="n_1aveValue【庁舎】&#10;一人当たり面積">
          <a:extLst>
            <a:ext uri="{FF2B5EF4-FFF2-40B4-BE49-F238E27FC236}">
              <a16:creationId xmlns:a16="http://schemas.microsoft.com/office/drawing/2014/main" id="{A5FF2FE8-9D7B-4B3C-B151-FC3EBE0596F1}"/>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652" name="n_2aveValue【庁舎】&#10;一人当たり面積">
          <a:extLst>
            <a:ext uri="{FF2B5EF4-FFF2-40B4-BE49-F238E27FC236}">
              <a16:creationId xmlns:a16="http://schemas.microsoft.com/office/drawing/2014/main" id="{DF366493-D3F6-42A7-A5C2-2C8C308C7352}"/>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653" name="n_3aveValue【庁舎】&#10;一人当たり面積">
          <a:extLst>
            <a:ext uri="{FF2B5EF4-FFF2-40B4-BE49-F238E27FC236}">
              <a16:creationId xmlns:a16="http://schemas.microsoft.com/office/drawing/2014/main" id="{308D2491-5F49-4AEC-B1C6-C4568B79FC74}"/>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654" name="n_4aveValue【庁舎】&#10;一人当たり面積">
          <a:extLst>
            <a:ext uri="{FF2B5EF4-FFF2-40B4-BE49-F238E27FC236}">
              <a16:creationId xmlns:a16="http://schemas.microsoft.com/office/drawing/2014/main" id="{B8C932F9-DF49-471E-A07F-60D72FF541D3}"/>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655" name="n_1mainValue【庁舎】&#10;一人当たり面積">
          <a:extLst>
            <a:ext uri="{FF2B5EF4-FFF2-40B4-BE49-F238E27FC236}">
              <a16:creationId xmlns:a16="http://schemas.microsoft.com/office/drawing/2014/main" id="{08298E1C-1380-474F-9E10-E756AD0E7A12}"/>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107241</xdr:rowOff>
    </xdr:from>
    <xdr:ext cx="469744" cy="259045"/>
    <xdr:sp macro="" textlink="">
      <xdr:nvSpPr>
        <xdr:cNvPr id="656" name="n_2mainValue【庁舎】&#10;一人当たり面積">
          <a:extLst>
            <a:ext uri="{FF2B5EF4-FFF2-40B4-BE49-F238E27FC236}">
              <a16:creationId xmlns:a16="http://schemas.microsoft.com/office/drawing/2014/main" id="{0B875654-F5E0-4020-A15A-1FF8DB196537}"/>
            </a:ext>
          </a:extLst>
        </xdr:cNvPr>
        <xdr:cNvSpPr txBox="1"/>
      </xdr:nvSpPr>
      <xdr:spPr>
        <a:xfrm>
          <a:off x="20199427" y="182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117039</xdr:rowOff>
    </xdr:from>
    <xdr:ext cx="469744" cy="259045"/>
    <xdr:sp macro="" textlink="">
      <xdr:nvSpPr>
        <xdr:cNvPr id="657" name="n_3mainValue【庁舎】&#10;一人当たり面積">
          <a:extLst>
            <a:ext uri="{FF2B5EF4-FFF2-40B4-BE49-F238E27FC236}">
              <a16:creationId xmlns:a16="http://schemas.microsoft.com/office/drawing/2014/main" id="{0F64BADB-FD52-4696-BC53-AE79267ABFE2}"/>
            </a:ext>
          </a:extLst>
        </xdr:cNvPr>
        <xdr:cNvSpPr txBox="1"/>
      </xdr:nvSpPr>
      <xdr:spPr>
        <a:xfrm>
          <a:off x="19310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127925</xdr:rowOff>
    </xdr:from>
    <xdr:ext cx="469744" cy="259045"/>
    <xdr:sp macro="" textlink="">
      <xdr:nvSpPr>
        <xdr:cNvPr id="658" name="n_4mainValue【庁舎】&#10;一人当たり面積">
          <a:extLst>
            <a:ext uri="{FF2B5EF4-FFF2-40B4-BE49-F238E27FC236}">
              <a16:creationId xmlns:a16="http://schemas.microsoft.com/office/drawing/2014/main" id="{FD521BBF-A517-4E4D-9C32-E43E435A3CD4}"/>
            </a:ext>
          </a:extLst>
        </xdr:cNvPr>
        <xdr:cNvSpPr txBox="1"/>
      </xdr:nvSpPr>
      <xdr:spPr>
        <a:xfrm>
          <a:off x="18421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8E909517-5798-4E0F-9832-206D82B69E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14B1C275-771E-40FD-87D7-AB01A8DDD5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D1520D92-F82E-4546-90F2-89ADE310B1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類似団体と比較して特に有形固定資産減価償却率が高くなっている施設は、体育館・プール市民会館、庁舎となっている。</a:t>
          </a:r>
          <a:endParaRPr lang="ja-JP" altLang="ja-JP" sz="1400">
            <a:effectLst/>
          </a:endParaRPr>
        </a:p>
        <a:p>
          <a:r>
            <a:rPr kumimoji="1" lang="ja-JP" altLang="ja-JP" sz="1100">
              <a:solidFill>
                <a:schemeClr val="dk1"/>
              </a:solidFill>
              <a:effectLst/>
              <a:latin typeface="+mn-lt"/>
              <a:ea typeface="+mn-ea"/>
              <a:cs typeface="+mn-cs"/>
            </a:rPr>
            <a:t>どの施設においても、老朽化に伴う改修工事が毎年度実施しているところであり、高いランニングコストに加えて大規模改修のような単年度費用も掛かってくることから、公共施設等総合管理計画に基づいた計画的な更新を行い、費用等の見直しを図っていく。</a:t>
          </a:r>
          <a:endParaRPr lang="ja-JP" altLang="ja-JP" sz="1400">
            <a:effectLst/>
          </a:endParaRPr>
        </a:p>
        <a:p>
          <a:r>
            <a:rPr kumimoji="1" lang="ja-JP" altLang="ja-JP" sz="1100">
              <a:solidFill>
                <a:schemeClr val="dk1"/>
              </a:solidFill>
              <a:effectLst/>
              <a:latin typeface="+mn-lt"/>
              <a:ea typeface="+mn-ea"/>
              <a:cs typeface="+mn-cs"/>
            </a:rPr>
            <a:t>今後も数値等を類似団体や全国平均等と比較し施設の在り方等について、全庁的な検討も続けていきたい。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6,840
6,757
774.33
15,952,352
15,766,690
124,035
5,116,273
9,689,052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前年度に引き続き税収は増加傾向にあるが、財政力指数は昨年度と同様の</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と類似団体平均を下回っており、職員数見直しによる人件費の精査（直営施設の指定管理者制度検討など）や、必要な事業を峻別し投資的経費の抑制等、歳出の見直しを随時実施すると共に、町税等徴収体制の強化や釧路・根室広域地方税滞納整理機構への滞納案件の引継ぎ等、歳入確保に努めることにより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類似団体平均を若干上回っており、人件費</a:t>
          </a:r>
          <a:r>
            <a:rPr kumimoji="1" lang="en-US" altLang="ja-JP" sz="1100">
              <a:solidFill>
                <a:schemeClr val="dk1"/>
              </a:solidFill>
              <a:effectLst/>
              <a:latin typeface="+mn-lt"/>
              <a:ea typeface="+mn-ea"/>
              <a:cs typeface="+mn-cs"/>
            </a:rPr>
            <a:t>26.2%</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と高水準にあるため、今後も職員数見直しに伴う人件費減や高利率起債の補償金免除繰上償還、新規発行起債の管理・抑制や</a:t>
          </a:r>
          <a:r>
            <a:rPr kumimoji="1" lang="en-US" altLang="ja-JP" sz="1100">
              <a:solidFill>
                <a:schemeClr val="dk1"/>
              </a:solidFill>
              <a:effectLst/>
              <a:latin typeface="+mn-lt"/>
              <a:ea typeface="+mn-ea"/>
              <a:cs typeface="+mn-cs"/>
            </a:rPr>
            <a:t>PPP/PFI</a:t>
          </a:r>
          <a:r>
            <a:rPr kumimoji="1" lang="ja-JP" altLang="ja-JP" sz="1100">
              <a:solidFill>
                <a:schemeClr val="dk1"/>
              </a:solidFill>
              <a:effectLst/>
              <a:latin typeface="+mn-lt"/>
              <a:ea typeface="+mn-ea"/>
              <a:cs typeface="+mn-cs"/>
            </a:rPr>
            <a:t>事業活用によるコスト低減、</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サイクルに基づく事務事業評価による見直しを継続的に実施、当該比率の改善に努める。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75438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9555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65</xdr:row>
      <xdr:rowOff>94742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19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94742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617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65</xdr:row>
      <xdr:rowOff>17526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2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67835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4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大きく上回っており、保育園や老人ホームを直営で行っていることで、人員・人件費が多大であることが大きな要因である。特別養護老人ホーム（平成２１年度）及びデイサービスセンター（平成２７年度）の民営化や、他業務についても指定管理者制度の導入等を勘案しながら、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87508</xdr:rowOff>
    </xdr:from>
    <xdr:to>
      <xdr:col>23</xdr:col>
      <xdr:colOff>133350</xdr:colOff>
      <xdr:row>88</xdr:row>
      <xdr:rowOff>128623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832208"/>
          <a:ext cx="838200" cy="3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86130</xdr:rowOff>
    </xdr:from>
    <xdr:to>
      <xdr:col>19</xdr:col>
      <xdr:colOff>133350</xdr:colOff>
      <xdr:row>86</xdr:row>
      <xdr:rowOff>87508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16480"/>
          <a:ext cx="889000" cy="5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93906</xdr:rowOff>
    </xdr:from>
    <xdr:to>
      <xdr:col>15</xdr:col>
      <xdr:colOff>82550</xdr:colOff>
      <xdr:row>83</xdr:row>
      <xdr:rowOff>86130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52806"/>
          <a:ext cx="889000" cy="16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93906</xdr:rowOff>
    </xdr:from>
    <xdr:to>
      <xdr:col>11</xdr:col>
      <xdr:colOff>31750</xdr:colOff>
      <xdr:row>82</xdr:row>
      <xdr:rowOff>101718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52806"/>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77823</xdr:rowOff>
    </xdr:from>
    <xdr:to>
      <xdr:col>23</xdr:col>
      <xdr:colOff>184150</xdr:colOff>
      <xdr:row>89</xdr:row>
      <xdr:rowOff>7973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1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145150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06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36708</xdr:rowOff>
    </xdr:from>
    <xdr:to>
      <xdr:col>19</xdr:col>
      <xdr:colOff>184150</xdr:colOff>
      <xdr:row>86</xdr:row>
      <xdr:rowOff>138308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7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123085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8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35330</xdr:rowOff>
    </xdr:from>
    <xdr:to>
      <xdr:col>15</xdr:col>
      <xdr:colOff>133350</xdr:colOff>
      <xdr:row>83</xdr:row>
      <xdr:rowOff>136930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121707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43106</xdr:rowOff>
    </xdr:from>
    <xdr:to>
      <xdr:col>11</xdr:col>
      <xdr:colOff>82550</xdr:colOff>
      <xdr:row>82</xdr:row>
      <xdr:rowOff>144706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129483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8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50918</xdr:rowOff>
    </xdr:from>
    <xdr:to>
      <xdr:col>7</xdr:col>
      <xdr:colOff>31750</xdr:colOff>
      <xdr:row>82</xdr:row>
      <xdr:rowOff>152518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137295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9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も引き続き、退職者の一部不補充と併せて各種手当の総点検等を行い、給与の適正化に努めていることにより類似団体平均値に比較的近いものとなっている。今後も引き続き給与の適正化に努めていき現状の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45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71966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150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85</xdr:row>
      <xdr:rowOff>102129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150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102129</xdr:rowOff>
    </xdr:from>
    <xdr:to>
      <xdr:col>68</xdr:col>
      <xdr:colOff>152400</xdr:colOff>
      <xdr:row>85</xdr:row>
      <xdr:rowOff>152400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7537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162454</xdr:rowOff>
    </xdr:from>
    <xdr:to>
      <xdr:col>73</xdr:col>
      <xdr:colOff>44450</xdr:colOff>
      <xdr:row>85</xdr:row>
      <xdr:rowOff>92604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77381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51329</xdr:rowOff>
    </xdr:from>
    <xdr:to>
      <xdr:col>68</xdr:col>
      <xdr:colOff>203200</xdr:colOff>
      <xdr:row>85</xdr:row>
      <xdr:rowOff>152929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137706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削減してきたものの、依然として類似団体を大きく上回っている。ＰＤＣＡサイクルに基づく事務事業評価による効率化・見直し、また、退職者の一部不補充の実施、民営化や指定管理者制度の活用を検討し、類似団体の平均値に近づけるよう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79459</xdr:rowOff>
    </xdr:from>
    <xdr:to>
      <xdr:col>81</xdr:col>
      <xdr:colOff>44450</xdr:colOff>
      <xdr:row>65</xdr:row>
      <xdr:rowOff>101981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223709"/>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18331</xdr:rowOff>
    </xdr:from>
    <xdr:to>
      <xdr:col>77</xdr:col>
      <xdr:colOff>44450</xdr:colOff>
      <xdr:row>65</xdr:row>
      <xdr:rowOff>79459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162581"/>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18331</xdr:rowOff>
    </xdr:from>
    <xdr:to>
      <xdr:col>72</xdr:col>
      <xdr:colOff>203200</xdr:colOff>
      <xdr:row>65</xdr:row>
      <xdr:rowOff>62569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116258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3852</xdr:rowOff>
    </xdr:from>
    <xdr:to>
      <xdr:col>68</xdr:col>
      <xdr:colOff>152400</xdr:colOff>
      <xdr:row>65</xdr:row>
      <xdr:rowOff>62569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148102"/>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51181</xdr:rowOff>
    </xdr:from>
    <xdr:to>
      <xdr:col>81</xdr:col>
      <xdr:colOff>95250</xdr:colOff>
      <xdr:row>65</xdr:row>
      <xdr:rowOff>152781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23258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1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28659</xdr:rowOff>
    </xdr:from>
    <xdr:to>
      <xdr:col>77</xdr:col>
      <xdr:colOff>95250</xdr:colOff>
      <xdr:row>65</xdr:row>
      <xdr:rowOff>130259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1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115036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5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138981</xdr:rowOff>
    </xdr:from>
    <xdr:to>
      <xdr:col>73</xdr:col>
      <xdr:colOff>44450</xdr:colOff>
      <xdr:row>65</xdr:row>
      <xdr:rowOff>69131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1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53908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9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11769</xdr:rowOff>
    </xdr:from>
    <xdr:to>
      <xdr:col>68</xdr:col>
      <xdr:colOff>203200</xdr:colOff>
      <xdr:row>65</xdr:row>
      <xdr:rowOff>113369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1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98146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24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124502</xdr:rowOff>
    </xdr:from>
    <xdr:to>
      <xdr:col>64</xdr:col>
      <xdr:colOff>152400</xdr:colOff>
      <xdr:row>65</xdr:row>
      <xdr:rowOff>54652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39429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8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類似団体平均を上回っている主な要因としては、平成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年度に実施した病院建設事業補助（総事業費</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億円、うち起債</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億円）、弟子屈中学校、学校給食センター、道の駅整備等を行ったまちづくり整備事業（平成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　総事業費</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億円、うち起債</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公営住宅建て替え事業等である。比率改善のため新規地方債の発行抑制・高利率起債の補償金免除繰上償還、職員数の減、基金への積極的な積立等を行っているが、大型事業の償還開始により高止まりの状況が続い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43</xdr:row>
      <xdr:rowOff>71120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1632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43197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71120</xdr:rowOff>
    </xdr:from>
    <xdr:to>
      <xdr:col>81</xdr:col>
      <xdr:colOff>133350</xdr:colOff>
      <xdr:row>43</xdr:row>
      <xdr:rowOff>71120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127423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434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127440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4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127423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8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14817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105833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182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87647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類似団体平均を若干上回っている主な要因としては、平成</a:t>
          </a:r>
          <a:r>
            <a:rPr kumimoji="1" lang="en-US" altLang="ja-JP" sz="1100" baseline="0">
              <a:solidFill>
                <a:schemeClr val="dk1"/>
              </a:solidFill>
              <a:effectLst/>
              <a:latin typeface="+mn-lt"/>
              <a:ea typeface="+mn-ea"/>
              <a:cs typeface="+mn-cs"/>
            </a:rPr>
            <a:t>13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年度に実施した病院建設事業補助（総事業費</a:t>
          </a:r>
          <a:r>
            <a:rPr kumimoji="1" lang="en-US" altLang="ja-JP" sz="1100" baseline="0">
              <a:solidFill>
                <a:schemeClr val="dk1"/>
              </a:solidFill>
              <a:effectLst/>
              <a:latin typeface="+mn-lt"/>
              <a:ea typeface="+mn-ea"/>
              <a:cs typeface="+mn-cs"/>
            </a:rPr>
            <a:t>36</a:t>
          </a:r>
          <a:r>
            <a:rPr kumimoji="1" lang="ja-JP" altLang="ja-JP" sz="1100" baseline="0">
              <a:solidFill>
                <a:schemeClr val="dk1"/>
              </a:solidFill>
              <a:effectLst/>
              <a:latin typeface="+mn-lt"/>
              <a:ea typeface="+mn-ea"/>
              <a:cs typeface="+mn-cs"/>
            </a:rPr>
            <a:t>億円、うち起債</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億円）、弟子屈中学校、学校給食センター、道の駅整備等を行ったまちづくり整備事業（平成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　総事業費</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億円、うち起債</a:t>
          </a:r>
          <a:r>
            <a:rPr kumimoji="1" lang="en-US" altLang="ja-JP" sz="1100" baseline="0">
              <a:solidFill>
                <a:schemeClr val="dk1"/>
              </a:solidFill>
              <a:effectLst/>
              <a:latin typeface="+mn-lt"/>
              <a:ea typeface="+mn-ea"/>
              <a:cs typeface="+mn-cs"/>
            </a:rPr>
            <a:t>8</a:t>
          </a:r>
          <a:r>
            <a:rPr kumimoji="1" lang="ja-JP" altLang="ja-JP" sz="1100" baseline="0">
              <a:solidFill>
                <a:schemeClr val="dk1"/>
              </a:solidFill>
              <a:effectLst/>
              <a:latin typeface="+mn-lt"/>
              <a:ea typeface="+mn-ea"/>
              <a:cs typeface="+mn-cs"/>
            </a:rPr>
            <a:t>億円）、公営住宅建て替え事業等である。基金残高の大幅な増加により改善傾向に向かってはいるが、今後検討されている公共施設等の統廃合や除却に要する経費を勘案しながら、適正な事業実施をはか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125186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97263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125186</xdr:rowOff>
    </xdr:from>
    <xdr:to>
      <xdr:col>81</xdr:col>
      <xdr:colOff>133350</xdr:colOff>
      <xdr:row>20</xdr:row>
      <xdr:rowOff>125186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55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109643</xdr:rowOff>
    </xdr:from>
    <xdr:to>
      <xdr:col>81</xdr:col>
      <xdr:colOff>44450</xdr:colOff>
      <xdr:row>18</xdr:row>
      <xdr:rowOff>96943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338493"/>
          <a:ext cx="8382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96943</xdr:rowOff>
    </xdr:from>
    <xdr:to>
      <xdr:col>77</xdr:col>
      <xdr:colOff>44450</xdr:colOff>
      <xdr:row>22</xdr:row>
      <xdr:rowOff>8648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183043"/>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72632</xdr:rowOff>
    </xdr:from>
    <xdr:to>
      <xdr:col>77</xdr:col>
      <xdr:colOff>95250</xdr:colOff>
      <xdr:row>14</xdr:row>
      <xdr:rowOff>2782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12959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07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8648</xdr:rowOff>
    </xdr:from>
    <xdr:to>
      <xdr:col>72</xdr:col>
      <xdr:colOff>203200</xdr:colOff>
      <xdr:row>22</xdr:row>
      <xdr:rowOff>133894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780548"/>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68036</xdr:rowOff>
    </xdr:from>
    <xdr:to>
      <xdr:col>73</xdr:col>
      <xdr:colOff>44450</xdr:colOff>
      <xdr:row>13</xdr:row>
      <xdr:rowOff>169636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29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8363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60355</xdr:rowOff>
    </xdr:from>
    <xdr:to>
      <xdr:col>68</xdr:col>
      <xdr:colOff>152400</xdr:colOff>
      <xdr:row>22</xdr:row>
      <xdr:rowOff>133894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83225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120892</xdr:rowOff>
    </xdr:from>
    <xdr:to>
      <xdr:col>68</xdr:col>
      <xdr:colOff>203200</xdr:colOff>
      <xdr:row>14</xdr:row>
      <xdr:rowOff>51042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34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61219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1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130991</xdr:rowOff>
    </xdr:from>
    <xdr:to>
      <xdr:col>64</xdr:col>
      <xdr:colOff>152400</xdr:colOff>
      <xdr:row>15</xdr:row>
      <xdr:rowOff>61141</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71318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58843</xdr:rowOff>
    </xdr:from>
    <xdr:to>
      <xdr:col>81</xdr:col>
      <xdr:colOff>95250</xdr:colOff>
      <xdr:row>13</xdr:row>
      <xdr:rowOff>160443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30920</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25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46143</xdr:rowOff>
    </xdr:from>
    <xdr:to>
      <xdr:col>77</xdr:col>
      <xdr:colOff>95250</xdr:colOff>
      <xdr:row>18</xdr:row>
      <xdr:rowOff>147743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132520</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21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129298</xdr:rowOff>
    </xdr:from>
    <xdr:to>
      <xdr:col>73</xdr:col>
      <xdr:colOff>44450</xdr:colOff>
      <xdr:row>22</xdr:row>
      <xdr:rowOff>59448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7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44225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81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83094</xdr:rowOff>
    </xdr:from>
    <xdr:to>
      <xdr:col>68</xdr:col>
      <xdr:colOff>203200</xdr:colOff>
      <xdr:row>23</xdr:row>
      <xdr:rowOff>13244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8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169471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9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9555</xdr:rowOff>
    </xdr:from>
    <xdr:to>
      <xdr:col>64</xdr:col>
      <xdr:colOff>152400</xdr:colOff>
      <xdr:row>22</xdr:row>
      <xdr:rowOff>111155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7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95932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86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61682</xdr:rowOff>
    </xdr:from>
    <xdr:ext cx="7756419" cy="425758"/>
    <xdr:sp macro="" textlink="">
      <xdr:nvSpPr>
        <xdr:cNvPr id="478" name="テキスト ボックス 477">
          <a:extLst>
            <a:ext uri="{FF2B5EF4-FFF2-40B4-BE49-F238E27FC236}">
              <a16:creationId xmlns:a16="http://schemas.microsoft.com/office/drawing/2014/main" id="{20D7C1B5-5981-4784-9F6C-294630DD0EB4}"/>
            </a:ext>
          </a:extLst>
        </xdr:cNvPr>
        <xdr:cNvSpPr txBox="1"/>
      </xdr:nvSpPr>
      <xdr:spPr>
        <a:xfrm>
          <a:off x="748393" y="4660896"/>
          <a:ext cx="77564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6,840
6,757
774.33
15,952,352
15,766,690
124,035
5,116,273
9,689,052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若干高くなっているが、会計年度任用職員制度施行に伴う人件費の増加や採用職員の高年齢化が原因となっている。人事院勧告に基づく給与改定等により人件費の比率は増加したが、事務事業の民間委託、指定管理者制度、退職者一部不補充を継続し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04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物件費に係る経常収支比率は高くなっている。委託業務の見直しによる民営化、指定管理者制度導入による経費削減などにより、改善を図っているが人件費や物価上昇の影響等により昨年と比較し高くなっている。今後は類似団体平均程度に近づくよう民間で実施可能な事業については、指定管理者制度の導入などにより委託を進め、コストの低減を図っていく方針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16</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839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18</xdr:row>
      <xdr:rowOff>26416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8391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85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85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84853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類似団体平均と同水準となっており、今後も養護老人ホーム運営や町独自の福祉サービスの充実、在宅福祉サービスや障がい者の自立支援に関するものを継続して水準の低下を招かぬよう配慮していきたい。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この経費については、特別会計への繰出金や施設等の維持補修費であり類似団体平均・全国平均ともに下回っている。</a:t>
          </a:r>
          <a:endParaRPr lang="ja-JP" altLang="ja-JP" sz="1400">
            <a:effectLst/>
          </a:endParaRPr>
        </a:p>
        <a:p>
          <a:r>
            <a:rPr kumimoji="1" lang="ja-JP" altLang="ja-JP" sz="1100">
              <a:solidFill>
                <a:schemeClr val="dk1"/>
              </a:solidFill>
              <a:effectLst/>
              <a:latin typeface="+mn-lt"/>
              <a:ea typeface="+mn-ea"/>
              <a:cs typeface="+mn-cs"/>
            </a:rPr>
            <a:t>特に繰出金において各会計における経費の節減などを徹底し健全化、負担の適正化を図り更なる比率改善に努める。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55</xdr:row>
      <xdr:rowOff>129286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29386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35560</xdr:rowOff>
    </xdr:from>
    <xdr:to>
      <xdr:col>78</xdr:col>
      <xdr:colOff>69850</xdr:colOff>
      <xdr:row>54</xdr:row>
      <xdr:rowOff>99568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293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99568</xdr:rowOff>
    </xdr:from>
    <xdr:to>
      <xdr:col>73</xdr:col>
      <xdr:colOff>180975</xdr:colOff>
      <xdr:row>54</xdr:row>
      <xdr:rowOff>117856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357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117856</xdr:rowOff>
    </xdr:from>
    <xdr:to>
      <xdr:col>69</xdr:col>
      <xdr:colOff>92075</xdr:colOff>
      <xdr:row>54</xdr:row>
      <xdr:rowOff>145288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376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78486</xdr:rowOff>
    </xdr:from>
    <xdr:to>
      <xdr:col>82</xdr:col>
      <xdr:colOff>158750</xdr:colOff>
      <xdr:row>56</xdr:row>
      <xdr:rowOff>8636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95013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48768</xdr:rowOff>
    </xdr:from>
    <xdr:to>
      <xdr:col>74</xdr:col>
      <xdr:colOff>31750</xdr:colOff>
      <xdr:row>54</xdr:row>
      <xdr:rowOff>150368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160545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67056</xdr:rowOff>
    </xdr:from>
    <xdr:to>
      <xdr:col>69</xdr:col>
      <xdr:colOff>142875</xdr:colOff>
      <xdr:row>54</xdr:row>
      <xdr:rowOff>168656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7383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94488</xdr:rowOff>
    </xdr:from>
    <xdr:to>
      <xdr:col>65</xdr:col>
      <xdr:colOff>53975</xdr:colOff>
      <xdr:row>55</xdr:row>
      <xdr:rowOff>24638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34815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前年度とほぼ横ばいの比率であるが、今後については各種団体への補助金について事務事業評価により適正かつ明確な基準で見直しや廃止を行い、適切な財政運営に努める。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83566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08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83566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58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144543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14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類似団体平均と比較すると、公債費に係る経常収支比率は</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高くなっているが、要因としては過去の病院、学校建設及び養護老人ホーム移転改築事業の起債償還開始等によるものである。さらに、公営企業債の元利償還金など公債費に類似した経費を合わせると、公債費の負担は非常に大きいものとなっており、今後においても公営住宅建替事業、各地区再整備事業といった大型事業により比率の上昇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54611</xdr:rowOff>
    </xdr:from>
    <xdr:to>
      <xdr:col>24</xdr:col>
      <xdr:colOff>25400</xdr:colOff>
      <xdr:row>78</xdr:row>
      <xdr:rowOff>119380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4277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492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134620</xdr:rowOff>
    </xdr:from>
    <xdr:to>
      <xdr:col>15</xdr:col>
      <xdr:colOff>98425</xdr:colOff>
      <xdr:row>78</xdr:row>
      <xdr:rowOff>153670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507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78</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09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3811</xdr:rowOff>
    </xdr:from>
    <xdr:to>
      <xdr:col>24</xdr:col>
      <xdr:colOff>76200</xdr:colOff>
      <xdr:row>78</xdr:row>
      <xdr:rowOff>105411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147338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102870</xdr:rowOff>
    </xdr:from>
    <xdr:to>
      <xdr:col>15</xdr:col>
      <xdr:colOff>149225</xdr:colOff>
      <xdr:row>79</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17797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83820</xdr:rowOff>
    </xdr:from>
    <xdr:to>
      <xdr:col>11</xdr:col>
      <xdr:colOff>60325</xdr:colOff>
      <xdr:row>79</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170197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この経費については、類似団体平均・全国平均と同水準であり、今後も各種経費の節減を徹底し同水準の維持に努める。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9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146050</xdr:rowOff>
    </xdr:from>
    <xdr:to>
      <xdr:col>78</xdr:col>
      <xdr:colOff>69850</xdr:colOff>
      <xdr:row>76</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7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34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34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132097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120363</xdr:rowOff>
    </xdr:from>
    <xdr:to>
      <xdr:col>29</xdr:col>
      <xdr:colOff>127000</xdr:colOff>
      <xdr:row>11</xdr:row>
      <xdr:rowOff>166761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053938"/>
          <a:ext cx="647700" cy="4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166761</xdr:rowOff>
    </xdr:from>
    <xdr:to>
      <xdr:col>26</xdr:col>
      <xdr:colOff>50800</xdr:colOff>
      <xdr:row>12</xdr:row>
      <xdr:rowOff>106258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00336"/>
          <a:ext cx="698500" cy="11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106258</xdr:rowOff>
    </xdr:from>
    <xdr:to>
      <xdr:col>22</xdr:col>
      <xdr:colOff>114300</xdr:colOff>
      <xdr:row>12</xdr:row>
      <xdr:rowOff>124165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11283"/>
          <a:ext cx="698500" cy="1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124165</xdr:rowOff>
    </xdr:from>
    <xdr:to>
      <xdr:col>18</xdr:col>
      <xdr:colOff>177800</xdr:colOff>
      <xdr:row>12</xdr:row>
      <xdr:rowOff>158333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29190"/>
          <a:ext cx="698500" cy="3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69563</xdr:rowOff>
    </xdr:from>
    <xdr:to>
      <xdr:col>29</xdr:col>
      <xdr:colOff>177800</xdr:colOff>
      <xdr:row>11</xdr:row>
      <xdr:rowOff>171163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0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149590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1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115961</xdr:rowOff>
    </xdr:from>
    <xdr:to>
      <xdr:col>26</xdr:col>
      <xdr:colOff>101600</xdr:colOff>
      <xdr:row>12</xdr:row>
      <xdr:rowOff>46111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04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56288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18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55458</xdr:rowOff>
    </xdr:from>
    <xdr:to>
      <xdr:col>22</xdr:col>
      <xdr:colOff>165100</xdr:colOff>
      <xdr:row>12</xdr:row>
      <xdr:rowOff>157058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167235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2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73365</xdr:rowOff>
    </xdr:from>
    <xdr:to>
      <xdr:col>19</xdr:col>
      <xdr:colOff>38100</xdr:colOff>
      <xdr:row>13</xdr:row>
      <xdr:rowOff>3515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13692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4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107533</xdr:rowOff>
    </xdr:from>
    <xdr:to>
      <xdr:col>15</xdr:col>
      <xdr:colOff>101600</xdr:colOff>
      <xdr:row>13</xdr:row>
      <xdr:rowOff>37683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1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47860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8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321473</xdr:rowOff>
    </xdr:from>
    <xdr:to>
      <xdr:col>29</xdr:col>
      <xdr:colOff>127000</xdr:colOff>
      <xdr:row>38</xdr:row>
      <xdr:rowOff>149582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6023"/>
          <a:ext cx="0" cy="1371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121659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149582</xdr:rowOff>
    </xdr:from>
    <xdr:to>
      <xdr:col>30</xdr:col>
      <xdr:colOff>25400</xdr:colOff>
      <xdr:row>38</xdr:row>
      <xdr:rowOff>149582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7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64950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321473</xdr:rowOff>
    </xdr:from>
    <xdr:to>
      <xdr:col>30</xdr:col>
      <xdr:colOff>25400</xdr:colOff>
      <xdr:row>33</xdr:row>
      <xdr:rowOff>321473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60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120028</xdr:rowOff>
    </xdr:from>
    <xdr:to>
      <xdr:col>29</xdr:col>
      <xdr:colOff>127000</xdr:colOff>
      <xdr:row>34</xdr:row>
      <xdr:rowOff>3670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044578"/>
          <a:ext cx="647700" cy="22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50449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3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78372</xdr:rowOff>
    </xdr:from>
    <xdr:to>
      <xdr:col>29</xdr:col>
      <xdr:colOff>177800</xdr:colOff>
      <xdr:row>37</xdr:row>
      <xdr:rowOff>8522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120028</xdr:rowOff>
    </xdr:from>
    <xdr:to>
      <xdr:col>26</xdr:col>
      <xdr:colOff>50800</xdr:colOff>
      <xdr:row>33</xdr:row>
      <xdr:rowOff>281289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044578"/>
          <a:ext cx="698500" cy="16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92692</xdr:rowOff>
    </xdr:from>
    <xdr:to>
      <xdr:col>26</xdr:col>
      <xdr:colOff>101600</xdr:colOff>
      <xdr:row>37</xdr:row>
      <xdr:rowOff>22842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7619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281289</xdr:rowOff>
    </xdr:from>
    <xdr:to>
      <xdr:col>22</xdr:col>
      <xdr:colOff>114300</xdr:colOff>
      <xdr:row>34</xdr:row>
      <xdr:rowOff>41096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205839"/>
          <a:ext cx="698500" cy="10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94994</xdr:rowOff>
    </xdr:from>
    <xdr:to>
      <xdr:col>22</xdr:col>
      <xdr:colOff>165100</xdr:colOff>
      <xdr:row>37</xdr:row>
      <xdr:rowOff>25144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41096</xdr:rowOff>
    </xdr:from>
    <xdr:to>
      <xdr:col>18</xdr:col>
      <xdr:colOff>177800</xdr:colOff>
      <xdr:row>34</xdr:row>
      <xdr:rowOff>264030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308546"/>
          <a:ext cx="698500" cy="22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108122</xdr:rowOff>
    </xdr:from>
    <xdr:to>
      <xdr:col>19</xdr:col>
      <xdr:colOff>38100</xdr:colOff>
      <xdr:row>37</xdr:row>
      <xdr:rowOff>38272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23049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107469</xdr:rowOff>
    </xdr:from>
    <xdr:to>
      <xdr:col>15</xdr:col>
      <xdr:colOff>101600</xdr:colOff>
      <xdr:row>37</xdr:row>
      <xdr:rowOff>37619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22396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295770</xdr:rowOff>
    </xdr:from>
    <xdr:to>
      <xdr:col>29</xdr:col>
      <xdr:colOff>177800</xdr:colOff>
      <xdr:row>34</xdr:row>
      <xdr:rowOff>54470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220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217350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14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69228</xdr:rowOff>
    </xdr:from>
    <xdr:to>
      <xdr:col>26</xdr:col>
      <xdr:colOff>101600</xdr:colOff>
      <xdr:row>33</xdr:row>
      <xdr:rowOff>170828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599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9555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576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230489</xdr:rowOff>
    </xdr:from>
    <xdr:to>
      <xdr:col>22</xdr:col>
      <xdr:colOff>165100</xdr:colOff>
      <xdr:row>33</xdr:row>
      <xdr:rowOff>332089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15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170816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59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333196</xdr:rowOff>
    </xdr:from>
    <xdr:to>
      <xdr:col>19</xdr:col>
      <xdr:colOff>38100</xdr:colOff>
      <xdr:row>34</xdr:row>
      <xdr:rowOff>91896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2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102073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0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213229</xdr:rowOff>
    </xdr:from>
    <xdr:to>
      <xdr:col>15</xdr:col>
      <xdr:colOff>101600</xdr:colOff>
      <xdr:row>34</xdr:row>
      <xdr:rowOff>314829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8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325006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6,840
6,757
774.33
15,952,352
15,766,690
124,035
5,116,273
9,689,052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109433</xdr:rowOff>
    </xdr:from>
    <xdr:to>
      <xdr:col>24</xdr:col>
      <xdr:colOff>63500</xdr:colOff>
      <xdr:row>31</xdr:row>
      <xdr:rowOff>154887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24383"/>
          <a:ext cx="8382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154887</xdr:rowOff>
    </xdr:from>
    <xdr:to>
      <xdr:col>19</xdr:col>
      <xdr:colOff>177800</xdr:colOff>
      <xdr:row>33</xdr:row>
      <xdr:rowOff>133452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69837"/>
          <a:ext cx="889000" cy="3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133452</xdr:rowOff>
    </xdr:from>
    <xdr:to>
      <xdr:col>15</xdr:col>
      <xdr:colOff>50800</xdr:colOff>
      <xdr:row>34</xdr:row>
      <xdr:rowOff>12416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91302"/>
          <a:ext cx="889000" cy="5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12416</xdr:rowOff>
    </xdr:from>
    <xdr:to>
      <xdr:col>10</xdr:col>
      <xdr:colOff>114300</xdr:colOff>
      <xdr:row>34</xdr:row>
      <xdr:rowOff>34209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41716"/>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58633</xdr:rowOff>
    </xdr:from>
    <xdr:to>
      <xdr:col>24</xdr:col>
      <xdr:colOff>114300</xdr:colOff>
      <xdr:row>31</xdr:row>
      <xdr:rowOff>160233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145010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8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104087</xdr:rowOff>
    </xdr:from>
    <xdr:to>
      <xdr:col>20</xdr:col>
      <xdr:colOff>38100</xdr:colOff>
      <xdr:row>32</xdr:row>
      <xdr:rowOff>34237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50764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9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82652</xdr:rowOff>
    </xdr:from>
    <xdr:to>
      <xdr:col>15</xdr:col>
      <xdr:colOff>101600</xdr:colOff>
      <xdr:row>34</xdr:row>
      <xdr:rowOff>12802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29329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1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133066</xdr:rowOff>
    </xdr:from>
    <xdr:to>
      <xdr:col>10</xdr:col>
      <xdr:colOff>165100</xdr:colOff>
      <xdr:row>34</xdr:row>
      <xdr:rowOff>63216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79743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6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154859</xdr:rowOff>
    </xdr:from>
    <xdr:to>
      <xdr:col>6</xdr:col>
      <xdr:colOff>38100</xdr:colOff>
      <xdr:row>34</xdr:row>
      <xdr:rowOff>85009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101536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8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156245</xdr:rowOff>
    </xdr:from>
    <xdr:to>
      <xdr:col>24</xdr:col>
      <xdr:colOff>63500</xdr:colOff>
      <xdr:row>53</xdr:row>
      <xdr:rowOff>143356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8900195"/>
          <a:ext cx="838200" cy="3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143356</xdr:rowOff>
    </xdr:from>
    <xdr:to>
      <xdr:col>19</xdr:col>
      <xdr:colOff>177800</xdr:colOff>
      <xdr:row>56</xdr:row>
      <xdr:rowOff>42981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230206"/>
          <a:ext cx="889000" cy="4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42981</xdr:rowOff>
    </xdr:from>
    <xdr:to>
      <xdr:col>15</xdr:col>
      <xdr:colOff>50800</xdr:colOff>
      <xdr:row>57</xdr:row>
      <xdr:rowOff>10276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44181"/>
          <a:ext cx="889000" cy="13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169483</xdr:rowOff>
    </xdr:from>
    <xdr:to>
      <xdr:col>10</xdr:col>
      <xdr:colOff>114300</xdr:colOff>
      <xdr:row>57</xdr:row>
      <xdr:rowOff>10276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70683"/>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105445</xdr:rowOff>
    </xdr:from>
    <xdr:to>
      <xdr:col>24</xdr:col>
      <xdr:colOff>114300</xdr:colOff>
      <xdr:row>52</xdr:row>
      <xdr:rowOff>35595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88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58472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8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92556</xdr:rowOff>
    </xdr:from>
    <xdr:to>
      <xdr:col>20</xdr:col>
      <xdr:colOff>38100</xdr:colOff>
      <xdr:row>54</xdr:row>
      <xdr:rowOff>22706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1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39233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95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163631</xdr:rowOff>
    </xdr:from>
    <xdr:to>
      <xdr:col>15</xdr:col>
      <xdr:colOff>101600</xdr:colOff>
      <xdr:row>56</xdr:row>
      <xdr:rowOff>93781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110308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6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130926</xdr:rowOff>
    </xdr:from>
    <xdr:to>
      <xdr:col>10</xdr:col>
      <xdr:colOff>165100</xdr:colOff>
      <xdr:row>57</xdr:row>
      <xdr:rowOff>61076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77603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0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118683</xdr:rowOff>
    </xdr:from>
    <xdr:to>
      <xdr:col>6</xdr:col>
      <xdr:colOff>38100</xdr:colOff>
      <xdr:row>57</xdr:row>
      <xdr:rowOff>48833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65360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54546</xdr:rowOff>
    </xdr:from>
    <xdr:to>
      <xdr:col>24</xdr:col>
      <xdr:colOff>63500</xdr:colOff>
      <xdr:row>76</xdr:row>
      <xdr:rowOff>113925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913296"/>
          <a:ext cx="838200" cy="2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52336</xdr:rowOff>
    </xdr:from>
    <xdr:to>
      <xdr:col>19</xdr:col>
      <xdr:colOff>177800</xdr:colOff>
      <xdr:row>76</xdr:row>
      <xdr:rowOff>113925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082536"/>
          <a:ext cx="889000" cy="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52336</xdr:rowOff>
    </xdr:from>
    <xdr:to>
      <xdr:col>15</xdr:col>
      <xdr:colOff>50800</xdr:colOff>
      <xdr:row>76</xdr:row>
      <xdr:rowOff>104666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082536"/>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101543</xdr:rowOff>
    </xdr:from>
    <xdr:to>
      <xdr:col>10</xdr:col>
      <xdr:colOff>114300</xdr:colOff>
      <xdr:row>76</xdr:row>
      <xdr:rowOff>104666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31743"/>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3746</xdr:rowOff>
    </xdr:from>
    <xdr:to>
      <xdr:col>24</xdr:col>
      <xdr:colOff>114300</xdr:colOff>
      <xdr:row>75</xdr:row>
      <xdr:rowOff>105346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8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26623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7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63125</xdr:rowOff>
    </xdr:from>
    <xdr:to>
      <xdr:col>20</xdr:col>
      <xdr:colOff>38100</xdr:colOff>
      <xdr:row>76</xdr:row>
      <xdr:rowOff>164725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9803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8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1536</xdr:rowOff>
    </xdr:from>
    <xdr:to>
      <xdr:col>15</xdr:col>
      <xdr:colOff>101600</xdr:colOff>
      <xdr:row>76</xdr:row>
      <xdr:rowOff>103136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119663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53866</xdr:rowOff>
    </xdr:from>
    <xdr:to>
      <xdr:col>10</xdr:col>
      <xdr:colOff>165100</xdr:colOff>
      <xdr:row>76</xdr:row>
      <xdr:rowOff>155466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544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50743</xdr:rowOff>
    </xdr:from>
    <xdr:to>
      <xdr:col>6</xdr:col>
      <xdr:colOff>38100</xdr:colOff>
      <xdr:row>76</xdr:row>
      <xdr:rowOff>152343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168870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75932</xdr:rowOff>
    </xdr:from>
    <xdr:to>
      <xdr:col>24</xdr:col>
      <xdr:colOff>63500</xdr:colOff>
      <xdr:row>94</xdr:row>
      <xdr:rowOff>65633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849332"/>
          <a:ext cx="838200" cy="3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65633</xdr:rowOff>
    </xdr:from>
    <xdr:to>
      <xdr:col>19</xdr:col>
      <xdr:colOff>177800</xdr:colOff>
      <xdr:row>94</xdr:row>
      <xdr:rowOff>128553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81933"/>
          <a:ext cx="889000" cy="6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128553</xdr:rowOff>
    </xdr:from>
    <xdr:to>
      <xdr:col>15</xdr:col>
      <xdr:colOff>50800</xdr:colOff>
      <xdr:row>94</xdr:row>
      <xdr:rowOff>155997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44853"/>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152763</xdr:rowOff>
    </xdr:from>
    <xdr:to>
      <xdr:col>10</xdr:col>
      <xdr:colOff>114300</xdr:colOff>
      <xdr:row>94</xdr:row>
      <xdr:rowOff>155997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269063"/>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25132</xdr:rowOff>
    </xdr:from>
    <xdr:to>
      <xdr:col>24</xdr:col>
      <xdr:colOff>114300</xdr:colOff>
      <xdr:row>92</xdr:row>
      <xdr:rowOff>126732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7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48009</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4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14833</xdr:rowOff>
    </xdr:from>
    <xdr:to>
      <xdr:col>20</xdr:col>
      <xdr:colOff>38100</xdr:colOff>
      <xdr:row>94</xdr:row>
      <xdr:rowOff>116433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132960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0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77753</xdr:rowOff>
    </xdr:from>
    <xdr:to>
      <xdr:col>15</xdr:col>
      <xdr:colOff>101600</xdr:colOff>
      <xdr:row>95</xdr:row>
      <xdr:rowOff>7903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24430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96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105197</xdr:rowOff>
    </xdr:from>
    <xdr:to>
      <xdr:col>10</xdr:col>
      <xdr:colOff>165100</xdr:colOff>
      <xdr:row>95</xdr:row>
      <xdr:rowOff>35347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51874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99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101963</xdr:rowOff>
    </xdr:from>
    <xdr:to>
      <xdr:col>6</xdr:col>
      <xdr:colOff>38100</xdr:colOff>
      <xdr:row>95</xdr:row>
      <xdr:rowOff>32113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48640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99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129093</xdr:rowOff>
    </xdr:from>
    <xdr:to>
      <xdr:col>55</xdr:col>
      <xdr:colOff>0</xdr:colOff>
      <xdr:row>34</xdr:row>
      <xdr:rowOff>70065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44043"/>
          <a:ext cx="838200" cy="4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129093</xdr:rowOff>
    </xdr:from>
    <xdr:to>
      <xdr:col>50</xdr:col>
      <xdr:colOff>114300</xdr:colOff>
      <xdr:row>34</xdr:row>
      <xdr:rowOff>119724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44043"/>
          <a:ext cx="889000" cy="50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119724</xdr:rowOff>
    </xdr:from>
    <xdr:to>
      <xdr:col>45</xdr:col>
      <xdr:colOff>177800</xdr:colOff>
      <xdr:row>35</xdr:row>
      <xdr:rowOff>51906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49024"/>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39531</xdr:rowOff>
    </xdr:from>
    <xdr:to>
      <xdr:col>41</xdr:col>
      <xdr:colOff>50800</xdr:colOff>
      <xdr:row>35</xdr:row>
      <xdr:rowOff>51906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5868831"/>
          <a:ext cx="889000" cy="18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19265</xdr:rowOff>
    </xdr:from>
    <xdr:to>
      <xdr:col>55</xdr:col>
      <xdr:colOff>50800</xdr:colOff>
      <xdr:row>34</xdr:row>
      <xdr:rowOff>120865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42142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69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78293</xdr:rowOff>
    </xdr:from>
    <xdr:to>
      <xdr:col>50</xdr:col>
      <xdr:colOff>165100</xdr:colOff>
      <xdr:row>32</xdr:row>
      <xdr:rowOff>8443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3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24970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16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68924</xdr:rowOff>
    </xdr:from>
    <xdr:to>
      <xdr:col>46</xdr:col>
      <xdr:colOff>38100</xdr:colOff>
      <xdr:row>34</xdr:row>
      <xdr:rowOff>170524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15601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67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1106</xdr:rowOff>
    </xdr:from>
    <xdr:to>
      <xdr:col>41</xdr:col>
      <xdr:colOff>101600</xdr:colOff>
      <xdr:row>35</xdr:row>
      <xdr:rowOff>102706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119233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77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160181</xdr:rowOff>
    </xdr:from>
    <xdr:to>
      <xdr:col>36</xdr:col>
      <xdr:colOff>165100</xdr:colOff>
      <xdr:row>34</xdr:row>
      <xdr:rowOff>90331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8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106858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59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34789</xdr:rowOff>
    </xdr:from>
    <xdr:to>
      <xdr:col>55</xdr:col>
      <xdr:colOff>0</xdr:colOff>
      <xdr:row>56</xdr:row>
      <xdr:rowOff>102422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293089"/>
          <a:ext cx="838200" cy="4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102422</xdr:rowOff>
    </xdr:from>
    <xdr:to>
      <xdr:col>50</xdr:col>
      <xdr:colOff>114300</xdr:colOff>
      <xdr:row>57</xdr:row>
      <xdr:rowOff>35860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03622"/>
          <a:ext cx="889000" cy="10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113809</xdr:rowOff>
    </xdr:from>
    <xdr:to>
      <xdr:col>45</xdr:col>
      <xdr:colOff>177800</xdr:colOff>
      <xdr:row>57</xdr:row>
      <xdr:rowOff>35860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15009"/>
          <a:ext cx="889000" cy="9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113809</xdr:rowOff>
    </xdr:from>
    <xdr:to>
      <xdr:col>41</xdr:col>
      <xdr:colOff>50800</xdr:colOff>
      <xdr:row>56</xdr:row>
      <xdr:rowOff>117343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15009"/>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155439</xdr:rowOff>
    </xdr:from>
    <xdr:to>
      <xdr:col>55</xdr:col>
      <xdr:colOff>50800</xdr:colOff>
      <xdr:row>54</xdr:row>
      <xdr:rowOff>85589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6866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09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51622</xdr:rowOff>
    </xdr:from>
    <xdr:to>
      <xdr:col>50</xdr:col>
      <xdr:colOff>165100</xdr:colOff>
      <xdr:row>56</xdr:row>
      <xdr:rowOff>153222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169749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2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156510</xdr:rowOff>
    </xdr:from>
    <xdr:to>
      <xdr:col>46</xdr:col>
      <xdr:colOff>38100</xdr:colOff>
      <xdr:row>57</xdr:row>
      <xdr:rowOff>86660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77787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85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63009</xdr:rowOff>
    </xdr:from>
    <xdr:to>
      <xdr:col>41</xdr:col>
      <xdr:colOff>101600</xdr:colOff>
      <xdr:row>56</xdr:row>
      <xdr:rowOff>164609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9686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3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66543</xdr:rowOff>
    </xdr:from>
    <xdr:to>
      <xdr:col>36</xdr:col>
      <xdr:colOff>165100</xdr:colOff>
      <xdr:row>56</xdr:row>
      <xdr:rowOff>168143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6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13220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44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62457</xdr:rowOff>
    </xdr:from>
    <xdr:to>
      <xdr:col>55</xdr:col>
      <xdr:colOff>0</xdr:colOff>
      <xdr:row>78</xdr:row>
      <xdr:rowOff>65546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35557"/>
          <a:ext cx="8382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65546</xdr:rowOff>
    </xdr:from>
    <xdr:to>
      <xdr:col>50</xdr:col>
      <xdr:colOff>114300</xdr:colOff>
      <xdr:row>79</xdr:row>
      <xdr:rowOff>23800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38646"/>
          <a:ext cx="889000" cy="1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23800</xdr:rowOff>
    </xdr:from>
    <xdr:to>
      <xdr:col>45</xdr:col>
      <xdr:colOff>177800</xdr:colOff>
      <xdr:row>79</xdr:row>
      <xdr:rowOff>30285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68350"/>
          <a:ext cx="8890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13680</xdr:rowOff>
    </xdr:from>
    <xdr:to>
      <xdr:col>41</xdr:col>
      <xdr:colOff>50800</xdr:colOff>
      <xdr:row>79</xdr:row>
      <xdr:rowOff>30285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58230"/>
          <a:ext cx="889000" cy="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11657</xdr:rowOff>
    </xdr:from>
    <xdr:to>
      <xdr:col>55</xdr:col>
      <xdr:colOff>50800</xdr:colOff>
      <xdr:row>78</xdr:row>
      <xdr:rowOff>113257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161534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14746</xdr:rowOff>
    </xdr:from>
    <xdr:to>
      <xdr:col>50</xdr:col>
      <xdr:colOff>165100</xdr:colOff>
      <xdr:row>78</xdr:row>
      <xdr:rowOff>116346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132873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1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144450</xdr:rowOff>
    </xdr:from>
    <xdr:to>
      <xdr:col>46</xdr:col>
      <xdr:colOff>38100</xdr:colOff>
      <xdr:row>79</xdr:row>
      <xdr:rowOff>74600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65727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150935</xdr:rowOff>
    </xdr:from>
    <xdr:to>
      <xdr:col>41</xdr:col>
      <xdr:colOff>101600</xdr:colOff>
      <xdr:row>79</xdr:row>
      <xdr:rowOff>81085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72212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134330</xdr:rowOff>
    </xdr:from>
    <xdr:to>
      <xdr:col>36</xdr:col>
      <xdr:colOff>165100</xdr:colOff>
      <xdr:row>79</xdr:row>
      <xdr:rowOff>64480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55607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48599</xdr:rowOff>
    </xdr:from>
    <xdr:to>
      <xdr:col>55</xdr:col>
      <xdr:colOff>0</xdr:colOff>
      <xdr:row>96</xdr:row>
      <xdr:rowOff>55854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993449"/>
          <a:ext cx="838200" cy="5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55854</xdr:rowOff>
    </xdr:from>
    <xdr:to>
      <xdr:col>50</xdr:col>
      <xdr:colOff>114300</xdr:colOff>
      <xdr:row>96</xdr:row>
      <xdr:rowOff>100431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515054"/>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113100</xdr:rowOff>
    </xdr:from>
    <xdr:to>
      <xdr:col>45</xdr:col>
      <xdr:colOff>177800</xdr:colOff>
      <xdr:row>96</xdr:row>
      <xdr:rowOff>100431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400850"/>
          <a:ext cx="889000" cy="1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113100</xdr:rowOff>
    </xdr:from>
    <xdr:to>
      <xdr:col>41</xdr:col>
      <xdr:colOff>50800</xdr:colOff>
      <xdr:row>95</xdr:row>
      <xdr:rowOff>154874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400850"/>
          <a:ext cx="889000" cy="4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169249</xdr:rowOff>
    </xdr:from>
    <xdr:to>
      <xdr:col>55</xdr:col>
      <xdr:colOff>50800</xdr:colOff>
      <xdr:row>93</xdr:row>
      <xdr:rowOff>99399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94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20676</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79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5054</xdr:rowOff>
    </xdr:from>
    <xdr:to>
      <xdr:col>50</xdr:col>
      <xdr:colOff>165100</xdr:colOff>
      <xdr:row>96</xdr:row>
      <xdr:rowOff>106654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123181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3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49631</xdr:rowOff>
    </xdr:from>
    <xdr:to>
      <xdr:col>46</xdr:col>
      <xdr:colOff>38100</xdr:colOff>
      <xdr:row>96</xdr:row>
      <xdr:rowOff>151231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167758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62300</xdr:rowOff>
    </xdr:from>
    <xdr:to>
      <xdr:col>41</xdr:col>
      <xdr:colOff>101600</xdr:colOff>
      <xdr:row>95</xdr:row>
      <xdr:rowOff>163900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3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8977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612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104074</xdr:rowOff>
    </xdr:from>
    <xdr:to>
      <xdr:col>36</xdr:col>
      <xdr:colOff>165100</xdr:colOff>
      <xdr:row>96</xdr:row>
      <xdr:rowOff>34224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3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50751</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16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137990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53090"/>
          <a:ext cx="8382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138113</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3213"/>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125065</xdr:rowOff>
    </xdr:from>
    <xdr:to>
      <xdr:col>76</xdr:col>
      <xdr:colOff>114300</xdr:colOff>
      <xdr:row>38</xdr:row>
      <xdr:rowOff>138113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40165"/>
          <a:ext cx="8890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124713</xdr:rowOff>
    </xdr:from>
    <xdr:to>
      <xdr:col>71</xdr:col>
      <xdr:colOff>177800</xdr:colOff>
      <xdr:row>38</xdr:row>
      <xdr:rowOff>125065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39813"/>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87190</xdr:rowOff>
    </xdr:from>
    <xdr:to>
      <xdr:col>85</xdr:col>
      <xdr:colOff>177800</xdr:colOff>
      <xdr:row>39</xdr:row>
      <xdr:rowOff>17340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87313</xdr:rowOff>
    </xdr:from>
    <xdr:to>
      <xdr:col>76</xdr:col>
      <xdr:colOff>165100</xdr:colOff>
      <xdr:row>39</xdr:row>
      <xdr:rowOff>17463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8590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74265</xdr:rowOff>
    </xdr:from>
    <xdr:to>
      <xdr:col>72</xdr:col>
      <xdr:colOff>38100</xdr:colOff>
      <xdr:row>39</xdr:row>
      <xdr:rowOff>4415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166992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73913</xdr:rowOff>
    </xdr:from>
    <xdr:to>
      <xdr:col>67</xdr:col>
      <xdr:colOff>101600</xdr:colOff>
      <xdr:row>39</xdr:row>
      <xdr:rowOff>4063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166640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116049</xdr:rowOff>
    </xdr:from>
    <xdr:to>
      <xdr:col>85</xdr:col>
      <xdr:colOff>127000</xdr:colOff>
      <xdr:row>73</xdr:row>
      <xdr:rowOff>124320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631899"/>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124320</xdr:rowOff>
    </xdr:from>
    <xdr:to>
      <xdr:col>81</xdr:col>
      <xdr:colOff>50800</xdr:colOff>
      <xdr:row>73</xdr:row>
      <xdr:rowOff>142059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640170"/>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142059</xdr:rowOff>
    </xdr:from>
    <xdr:to>
      <xdr:col>76</xdr:col>
      <xdr:colOff>114300</xdr:colOff>
      <xdr:row>73</xdr:row>
      <xdr:rowOff>164974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657909"/>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164974</xdr:rowOff>
    </xdr:from>
    <xdr:to>
      <xdr:col>71</xdr:col>
      <xdr:colOff>177800</xdr:colOff>
      <xdr:row>75</xdr:row>
      <xdr:rowOff>2595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680824"/>
          <a:ext cx="889000" cy="1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65249</xdr:rowOff>
    </xdr:from>
    <xdr:to>
      <xdr:col>85</xdr:col>
      <xdr:colOff>177800</xdr:colOff>
      <xdr:row>73</xdr:row>
      <xdr:rowOff>166849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5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88126</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43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73520</xdr:rowOff>
    </xdr:from>
    <xdr:to>
      <xdr:col>81</xdr:col>
      <xdr:colOff>101600</xdr:colOff>
      <xdr:row>74</xdr:row>
      <xdr:rowOff>3670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20197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36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91259</xdr:rowOff>
    </xdr:from>
    <xdr:to>
      <xdr:col>76</xdr:col>
      <xdr:colOff>165100</xdr:colOff>
      <xdr:row>74</xdr:row>
      <xdr:rowOff>21409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6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37936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38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114174</xdr:rowOff>
    </xdr:from>
    <xdr:to>
      <xdr:col>72</xdr:col>
      <xdr:colOff>38100</xdr:colOff>
      <xdr:row>74</xdr:row>
      <xdr:rowOff>44324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6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60851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40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123245</xdr:rowOff>
    </xdr:from>
    <xdr:to>
      <xdr:col>67</xdr:col>
      <xdr:colOff>101600</xdr:colOff>
      <xdr:row>75</xdr:row>
      <xdr:rowOff>53395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8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69922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5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61754</xdr:rowOff>
    </xdr:from>
    <xdr:to>
      <xdr:col>85</xdr:col>
      <xdr:colOff>127000</xdr:colOff>
      <xdr:row>94</xdr:row>
      <xdr:rowOff>79251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5663704"/>
          <a:ext cx="838200" cy="53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79251</xdr:rowOff>
    </xdr:from>
    <xdr:to>
      <xdr:col>81</xdr:col>
      <xdr:colOff>50800</xdr:colOff>
      <xdr:row>98</xdr:row>
      <xdr:rowOff>76375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195551"/>
          <a:ext cx="889000" cy="68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76375</xdr:rowOff>
    </xdr:from>
    <xdr:to>
      <xdr:col>76</xdr:col>
      <xdr:colOff>114300</xdr:colOff>
      <xdr:row>99</xdr:row>
      <xdr:rowOff>51050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78475"/>
          <a:ext cx="889000" cy="14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36846</xdr:rowOff>
    </xdr:from>
    <xdr:to>
      <xdr:col>71</xdr:col>
      <xdr:colOff>177800</xdr:colOff>
      <xdr:row>99</xdr:row>
      <xdr:rowOff>51050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10396"/>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10954</xdr:rowOff>
    </xdr:from>
    <xdr:to>
      <xdr:col>85</xdr:col>
      <xdr:colOff>177800</xdr:colOff>
      <xdr:row>91</xdr:row>
      <xdr:rowOff>112554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6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33831</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46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28451</xdr:rowOff>
    </xdr:from>
    <xdr:to>
      <xdr:col>81</xdr:col>
      <xdr:colOff>101600</xdr:colOff>
      <xdr:row>94</xdr:row>
      <xdr:rowOff>130051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1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146578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591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25575</xdr:rowOff>
    </xdr:from>
    <xdr:to>
      <xdr:col>76</xdr:col>
      <xdr:colOff>165100</xdr:colOff>
      <xdr:row>98</xdr:row>
      <xdr:rowOff>127175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143702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250</xdr:rowOff>
    </xdr:from>
    <xdr:to>
      <xdr:col>72</xdr:col>
      <xdr:colOff>38100</xdr:colOff>
      <xdr:row>99</xdr:row>
      <xdr:rowOff>101850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92977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157496</xdr:rowOff>
    </xdr:from>
    <xdr:to>
      <xdr:col>67</xdr:col>
      <xdr:colOff>101600</xdr:colOff>
      <xdr:row>99</xdr:row>
      <xdr:rowOff>87646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78773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170180</xdr:rowOff>
    </xdr:from>
    <xdr:to>
      <xdr:col>116</xdr:col>
      <xdr:colOff>63500</xdr:colOff>
      <xdr:row>57</xdr:row>
      <xdr:rowOff>166929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71380"/>
          <a:ext cx="838200" cy="1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166929</xdr:rowOff>
    </xdr:from>
    <xdr:to>
      <xdr:col>111</xdr:col>
      <xdr:colOff>177800</xdr:colOff>
      <xdr:row>57</xdr:row>
      <xdr:rowOff>168834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3957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168834</xdr:rowOff>
    </xdr:from>
    <xdr:to>
      <xdr:col>107</xdr:col>
      <xdr:colOff>50800</xdr:colOff>
      <xdr:row>57</xdr:row>
      <xdr:rowOff>170282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4148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170282</xdr:rowOff>
    </xdr:from>
    <xdr:to>
      <xdr:col>102</xdr:col>
      <xdr:colOff>114300</xdr:colOff>
      <xdr:row>58</xdr:row>
      <xdr:rowOff>1156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4293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119380</xdr:rowOff>
    </xdr:from>
    <xdr:to>
      <xdr:col>116</xdr:col>
      <xdr:colOff>114300</xdr:colOff>
      <xdr:row>57</xdr:row>
      <xdr:rowOff>49530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142257</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116129</xdr:rowOff>
    </xdr:from>
    <xdr:to>
      <xdr:col>112</xdr:col>
      <xdr:colOff>38100</xdr:colOff>
      <xdr:row>58</xdr:row>
      <xdr:rowOff>46279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62806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118034</xdr:rowOff>
    </xdr:from>
    <xdr:to>
      <xdr:col>107</xdr:col>
      <xdr:colOff>101600</xdr:colOff>
      <xdr:row>58</xdr:row>
      <xdr:rowOff>48184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64711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6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119482</xdr:rowOff>
    </xdr:from>
    <xdr:to>
      <xdr:col>102</xdr:col>
      <xdr:colOff>165100</xdr:colOff>
      <xdr:row>58</xdr:row>
      <xdr:rowOff>49632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66159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6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121806</xdr:rowOff>
    </xdr:from>
    <xdr:to>
      <xdr:col>98</xdr:col>
      <xdr:colOff>38100</xdr:colOff>
      <xdr:row>58</xdr:row>
      <xdr:rowOff>51956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68483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6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95596</xdr:rowOff>
    </xdr:from>
    <xdr:to>
      <xdr:col>116</xdr:col>
      <xdr:colOff>63500</xdr:colOff>
      <xdr:row>73</xdr:row>
      <xdr:rowOff>97196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61144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95596</xdr:rowOff>
    </xdr:from>
    <xdr:to>
      <xdr:col>111</xdr:col>
      <xdr:colOff>177800</xdr:colOff>
      <xdr:row>73</xdr:row>
      <xdr:rowOff>132735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11446"/>
          <a:ext cx="889000" cy="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132735</xdr:rowOff>
    </xdr:from>
    <xdr:to>
      <xdr:col>107</xdr:col>
      <xdr:colOff>50800</xdr:colOff>
      <xdr:row>73</xdr:row>
      <xdr:rowOff>157226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648585"/>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157226</xdr:rowOff>
    </xdr:from>
    <xdr:to>
      <xdr:col>102</xdr:col>
      <xdr:colOff>114300</xdr:colOff>
      <xdr:row>74</xdr:row>
      <xdr:rowOff>5192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73076"/>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46396</xdr:rowOff>
    </xdr:from>
    <xdr:to>
      <xdr:col>116</xdr:col>
      <xdr:colOff>114300</xdr:colOff>
      <xdr:row>73</xdr:row>
      <xdr:rowOff>147996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6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69273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44796</xdr:rowOff>
    </xdr:from>
    <xdr:to>
      <xdr:col>112</xdr:col>
      <xdr:colOff>38100</xdr:colOff>
      <xdr:row>73</xdr:row>
      <xdr:rowOff>146396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162923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3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81935</xdr:rowOff>
    </xdr:from>
    <xdr:to>
      <xdr:col>107</xdr:col>
      <xdr:colOff>101600</xdr:colOff>
      <xdr:row>74</xdr:row>
      <xdr:rowOff>12085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28612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37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106426</xdr:rowOff>
    </xdr:from>
    <xdr:to>
      <xdr:col>102</xdr:col>
      <xdr:colOff>165100</xdr:colOff>
      <xdr:row>74</xdr:row>
      <xdr:rowOff>36576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53103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125842</xdr:rowOff>
    </xdr:from>
    <xdr:to>
      <xdr:col>98</xdr:col>
      <xdr:colOff>38100</xdr:colOff>
      <xdr:row>74</xdr:row>
      <xdr:rowOff>55992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72519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2,305,072</a:t>
          </a:r>
          <a:r>
            <a:rPr kumimoji="1" lang="ja-JP" altLang="ja-JP" sz="1100">
              <a:solidFill>
                <a:schemeClr val="dk1"/>
              </a:solidFill>
              <a:effectLst/>
              <a:latin typeface="+mn-lt"/>
              <a:ea typeface="+mn-ea"/>
              <a:cs typeface="+mn-cs"/>
            </a:rPr>
            <a:t>円となっている。主な構成項目として人件費が、住民一人当たり</a:t>
          </a:r>
          <a:r>
            <a:rPr kumimoji="1" lang="en-US" altLang="ja-JP" sz="1100">
              <a:solidFill>
                <a:schemeClr val="dk1"/>
              </a:solidFill>
              <a:effectLst/>
              <a:latin typeface="+mn-lt"/>
              <a:ea typeface="+mn-ea"/>
              <a:cs typeface="+mn-cs"/>
            </a:rPr>
            <a:t>221,472</a:t>
          </a:r>
          <a:r>
            <a:rPr kumimoji="1" lang="ja-JP" altLang="ja-JP" sz="1100">
              <a:solidFill>
                <a:schemeClr val="dk1"/>
              </a:solidFill>
              <a:effectLst/>
              <a:latin typeface="+mn-lt"/>
              <a:ea typeface="+mn-ea"/>
              <a:cs typeface="+mn-cs"/>
            </a:rPr>
            <a:t>円となっており、最低賃金の引き上げ等の影響から上昇傾向であることに加え、</a:t>
          </a:r>
          <a:endParaRPr lang="ja-JP" altLang="ja-JP" sz="1400">
            <a:effectLst/>
          </a:endParaRPr>
        </a:p>
        <a:p>
          <a:r>
            <a:rPr kumimoji="1" lang="ja-JP" altLang="ja-JP" sz="1100">
              <a:solidFill>
                <a:schemeClr val="dk1"/>
              </a:solidFill>
              <a:effectLst/>
              <a:latin typeface="+mn-lt"/>
              <a:ea typeface="+mn-ea"/>
              <a:cs typeface="+mn-cs"/>
            </a:rPr>
            <a:t>保育園や養護老人ホームなどの施設運営を直営で行っていることが類似団体平均と比較して多いことが主な要因である。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282,125</a:t>
          </a:r>
          <a:r>
            <a:rPr kumimoji="1" lang="ja-JP" altLang="ja-JP" sz="1100">
              <a:solidFill>
                <a:schemeClr val="dk1"/>
              </a:solidFill>
              <a:effectLst/>
              <a:latin typeface="+mn-lt"/>
              <a:ea typeface="+mn-ea"/>
              <a:cs typeface="+mn-cs"/>
            </a:rPr>
            <a:t>円、維持補修費は住民一人当たり</a:t>
          </a:r>
          <a:r>
            <a:rPr kumimoji="1" lang="en-US" altLang="ja-JP" sz="1100">
              <a:solidFill>
                <a:schemeClr val="dk1"/>
              </a:solidFill>
              <a:effectLst/>
              <a:latin typeface="+mn-lt"/>
              <a:ea typeface="+mn-ea"/>
              <a:cs typeface="+mn-cs"/>
            </a:rPr>
            <a:t>35,470</a:t>
          </a:r>
          <a:r>
            <a:rPr kumimoji="1" lang="ja-JP" altLang="ja-JP" sz="1100">
              <a:solidFill>
                <a:schemeClr val="dk1"/>
              </a:solidFill>
              <a:effectLst/>
              <a:latin typeface="+mn-lt"/>
              <a:ea typeface="+mn-ea"/>
              <a:cs typeface="+mn-cs"/>
            </a:rPr>
            <a:t>円、公債費は住民一人当たり</a:t>
          </a:r>
          <a:r>
            <a:rPr kumimoji="1" lang="en-US" altLang="ja-JP" sz="1100">
              <a:solidFill>
                <a:schemeClr val="dk1"/>
              </a:solidFill>
              <a:effectLst/>
              <a:latin typeface="+mn-lt"/>
              <a:ea typeface="+mn-ea"/>
              <a:cs typeface="+mn-cs"/>
            </a:rPr>
            <a:t>192,673</a:t>
          </a:r>
          <a:r>
            <a:rPr kumimoji="1" lang="ja-JP" altLang="ja-JP" sz="1100">
              <a:solidFill>
                <a:schemeClr val="dk1"/>
              </a:solidFill>
              <a:effectLst/>
              <a:latin typeface="+mn-lt"/>
              <a:ea typeface="+mn-ea"/>
              <a:cs typeface="+mn-cs"/>
            </a:rPr>
            <a:t>円となっており、類似団体と比較して一人当たりのコストが高い状況となっている。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これは、老朽化した公共施設の維持管理によるもの（普通建設事業費、維持補修費）や養護老人ホーム移転改築事業の起債償還が開始したこと（公債費）により、類似団体平均を大幅に上回っている。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6,840
6,757
774.33
15,952,352
15,766,690
124,035
5,116,273
9,689,052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28067</xdr:rowOff>
    </xdr:from>
    <xdr:to>
      <xdr:col>24</xdr:col>
      <xdr:colOff>63500</xdr:colOff>
      <xdr:row>35</xdr:row>
      <xdr:rowOff>55499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8817"/>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24066</xdr:rowOff>
    </xdr:from>
    <xdr:to>
      <xdr:col>19</xdr:col>
      <xdr:colOff>177800</xdr:colOff>
      <xdr:row>35</xdr:row>
      <xdr:rowOff>55499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24816"/>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24066</xdr:rowOff>
    </xdr:from>
    <xdr:to>
      <xdr:col>15</xdr:col>
      <xdr:colOff>50800</xdr:colOff>
      <xdr:row>35</xdr:row>
      <xdr:rowOff>101600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4816"/>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101600</xdr:rowOff>
    </xdr:from>
    <xdr:to>
      <xdr:col>10</xdr:col>
      <xdr:colOff>114300</xdr:colOff>
      <xdr:row>35</xdr:row>
      <xdr:rowOff>125413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2350"/>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148717</xdr:rowOff>
    </xdr:from>
    <xdr:to>
      <xdr:col>24</xdr:col>
      <xdr:colOff>114300</xdr:colOff>
      <xdr:row>35</xdr:row>
      <xdr:rowOff>78867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4699</xdr:rowOff>
    </xdr:from>
    <xdr:to>
      <xdr:col>20</xdr:col>
      <xdr:colOff>38100</xdr:colOff>
      <xdr:row>35</xdr:row>
      <xdr:rowOff>106299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122826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144716</xdr:rowOff>
    </xdr:from>
    <xdr:to>
      <xdr:col>15</xdr:col>
      <xdr:colOff>101600</xdr:colOff>
      <xdr:row>35</xdr:row>
      <xdr:rowOff>74866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91393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50800</xdr:rowOff>
    </xdr:from>
    <xdr:to>
      <xdr:col>10</xdr:col>
      <xdr:colOff>165100</xdr:colOff>
      <xdr:row>35</xdr:row>
      <xdr:rowOff>152400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74613</xdr:rowOff>
    </xdr:from>
    <xdr:to>
      <xdr:col>6</xdr:col>
      <xdr:colOff>38100</xdr:colOff>
      <xdr:row>36</xdr:row>
      <xdr:rowOff>4763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167340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87574</xdr:rowOff>
    </xdr:from>
    <xdr:to>
      <xdr:col>24</xdr:col>
      <xdr:colOff>63500</xdr:colOff>
      <xdr:row>51</xdr:row>
      <xdr:rowOff>150330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488624"/>
          <a:ext cx="838200" cy="40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150330</xdr:rowOff>
    </xdr:from>
    <xdr:to>
      <xdr:col>19</xdr:col>
      <xdr:colOff>177800</xdr:colOff>
      <xdr:row>57</xdr:row>
      <xdr:rowOff>18810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94280"/>
          <a:ext cx="889000" cy="8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18810</xdr:rowOff>
    </xdr:from>
    <xdr:to>
      <xdr:col>15</xdr:col>
      <xdr:colOff>50800</xdr:colOff>
      <xdr:row>58</xdr:row>
      <xdr:rowOff>34843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91460"/>
          <a:ext cx="889000" cy="1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34843</xdr:rowOff>
    </xdr:from>
    <xdr:to>
      <xdr:col>10</xdr:col>
      <xdr:colOff>114300</xdr:colOff>
      <xdr:row>58</xdr:row>
      <xdr:rowOff>49502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8943"/>
          <a:ext cx="8890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36774</xdr:rowOff>
    </xdr:from>
    <xdr:to>
      <xdr:col>24</xdr:col>
      <xdr:colOff>114300</xdr:colOff>
      <xdr:row>49</xdr:row>
      <xdr:rowOff>138374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4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48</xdr:row>
      <xdr:rowOff>161251</xdr:rowOff>
    </xdr:from>
    <xdr:ext cx="690189"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390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99530</xdr:rowOff>
    </xdr:from>
    <xdr:to>
      <xdr:col>20</xdr:col>
      <xdr:colOff>38100</xdr:colOff>
      <xdr:row>52</xdr:row>
      <xdr:rowOff>29680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46207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6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139460</xdr:rowOff>
    </xdr:from>
    <xdr:to>
      <xdr:col>15</xdr:col>
      <xdr:colOff>101600</xdr:colOff>
      <xdr:row>57</xdr:row>
      <xdr:rowOff>69610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86137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1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155493</xdr:rowOff>
    </xdr:from>
    <xdr:to>
      <xdr:col>10</xdr:col>
      <xdr:colOff>165100</xdr:colOff>
      <xdr:row>58</xdr:row>
      <xdr:rowOff>85643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76770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170152</xdr:rowOff>
    </xdr:from>
    <xdr:to>
      <xdr:col>6</xdr:col>
      <xdr:colOff>38100</xdr:colOff>
      <xdr:row>58</xdr:row>
      <xdr:rowOff>100302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91429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3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79944</xdr:rowOff>
    </xdr:from>
    <xdr:to>
      <xdr:col>24</xdr:col>
      <xdr:colOff>63500</xdr:colOff>
      <xdr:row>73</xdr:row>
      <xdr:rowOff>88598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424344"/>
          <a:ext cx="838200" cy="18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88598</xdr:rowOff>
    </xdr:from>
    <xdr:to>
      <xdr:col>19</xdr:col>
      <xdr:colOff>177800</xdr:colOff>
      <xdr:row>73</xdr:row>
      <xdr:rowOff>145539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604448"/>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145539</xdr:rowOff>
    </xdr:from>
    <xdr:to>
      <xdr:col>15</xdr:col>
      <xdr:colOff>50800</xdr:colOff>
      <xdr:row>74</xdr:row>
      <xdr:rowOff>33956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661389"/>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33956</xdr:rowOff>
    </xdr:from>
    <xdr:to>
      <xdr:col>10</xdr:col>
      <xdr:colOff>114300</xdr:colOff>
      <xdr:row>74</xdr:row>
      <xdr:rowOff>99205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721256"/>
          <a:ext cx="8890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29144</xdr:rowOff>
    </xdr:from>
    <xdr:to>
      <xdr:col>24</xdr:col>
      <xdr:colOff>114300</xdr:colOff>
      <xdr:row>72</xdr:row>
      <xdr:rowOff>130744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3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52021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22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37798</xdr:rowOff>
    </xdr:from>
    <xdr:to>
      <xdr:col>20</xdr:col>
      <xdr:colOff>38100</xdr:colOff>
      <xdr:row>73</xdr:row>
      <xdr:rowOff>139398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5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155925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3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94739</xdr:rowOff>
    </xdr:from>
    <xdr:to>
      <xdr:col>15</xdr:col>
      <xdr:colOff>101600</xdr:colOff>
      <xdr:row>74</xdr:row>
      <xdr:rowOff>24889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6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41416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38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154606</xdr:rowOff>
    </xdr:from>
    <xdr:to>
      <xdr:col>10</xdr:col>
      <xdr:colOff>165100</xdr:colOff>
      <xdr:row>74</xdr:row>
      <xdr:rowOff>84756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6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101283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44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48405</xdr:rowOff>
    </xdr:from>
    <xdr:to>
      <xdr:col>6</xdr:col>
      <xdr:colOff>38100</xdr:colOff>
      <xdr:row>74</xdr:row>
      <xdr:rowOff>150005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7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166532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51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13120</xdr:rowOff>
    </xdr:from>
    <xdr:to>
      <xdr:col>24</xdr:col>
      <xdr:colOff>63500</xdr:colOff>
      <xdr:row>95</xdr:row>
      <xdr:rowOff>37799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00870"/>
          <a:ext cx="8382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16430</xdr:rowOff>
    </xdr:from>
    <xdr:to>
      <xdr:col>19</xdr:col>
      <xdr:colOff>177800</xdr:colOff>
      <xdr:row>95</xdr:row>
      <xdr:rowOff>37799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04180"/>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16430</xdr:rowOff>
    </xdr:from>
    <xdr:to>
      <xdr:col>15</xdr:col>
      <xdr:colOff>50800</xdr:colOff>
      <xdr:row>95</xdr:row>
      <xdr:rowOff>133285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04180"/>
          <a:ext cx="889000" cy="1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133285</xdr:rowOff>
    </xdr:from>
    <xdr:to>
      <xdr:col>10</xdr:col>
      <xdr:colOff>114300</xdr:colOff>
      <xdr:row>95</xdr:row>
      <xdr:rowOff>160009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21035"/>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133770</xdr:rowOff>
    </xdr:from>
    <xdr:to>
      <xdr:col>24</xdr:col>
      <xdr:colOff>114300</xdr:colOff>
      <xdr:row>95</xdr:row>
      <xdr:rowOff>63920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156647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0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158449</xdr:rowOff>
    </xdr:from>
    <xdr:to>
      <xdr:col>20</xdr:col>
      <xdr:colOff>38100</xdr:colOff>
      <xdr:row>95</xdr:row>
      <xdr:rowOff>88599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7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105126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04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137080</xdr:rowOff>
    </xdr:from>
    <xdr:to>
      <xdr:col>15</xdr:col>
      <xdr:colOff>101600</xdr:colOff>
      <xdr:row>95</xdr:row>
      <xdr:rowOff>67230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83757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02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82485</xdr:rowOff>
    </xdr:from>
    <xdr:to>
      <xdr:col>10</xdr:col>
      <xdr:colOff>165100</xdr:colOff>
      <xdr:row>96</xdr:row>
      <xdr:rowOff>12635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29162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4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109209</xdr:rowOff>
    </xdr:from>
    <xdr:to>
      <xdr:col>6</xdr:col>
      <xdr:colOff>38100</xdr:colOff>
      <xdr:row>96</xdr:row>
      <xdr:rowOff>39359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55886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160914</xdr:rowOff>
    </xdr:from>
    <xdr:to>
      <xdr:col>55</xdr:col>
      <xdr:colOff>0</xdr:colOff>
      <xdr:row>38</xdr:row>
      <xdr:rowOff>101844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33114"/>
          <a:ext cx="838200" cy="2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101570</xdr:rowOff>
    </xdr:from>
    <xdr:to>
      <xdr:col>50</xdr:col>
      <xdr:colOff>114300</xdr:colOff>
      <xdr:row>38</xdr:row>
      <xdr:rowOff>101844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1667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98827</xdr:rowOff>
    </xdr:from>
    <xdr:to>
      <xdr:col>45</xdr:col>
      <xdr:colOff>177800</xdr:colOff>
      <xdr:row>38</xdr:row>
      <xdr:rowOff>101570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1392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55941</xdr:rowOff>
    </xdr:from>
    <xdr:to>
      <xdr:col>41</xdr:col>
      <xdr:colOff>50800</xdr:colOff>
      <xdr:row>38</xdr:row>
      <xdr:rowOff>98827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71041"/>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110114</xdr:rowOff>
    </xdr:from>
    <xdr:to>
      <xdr:col>55</xdr:col>
      <xdr:colOff>50800</xdr:colOff>
      <xdr:row>37</xdr:row>
      <xdr:rowOff>40264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132991</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3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51044</xdr:rowOff>
    </xdr:from>
    <xdr:to>
      <xdr:col>50</xdr:col>
      <xdr:colOff>165100</xdr:colOff>
      <xdr:row>38</xdr:row>
      <xdr:rowOff>152644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143771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58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50770</xdr:rowOff>
    </xdr:from>
    <xdr:to>
      <xdr:col>46</xdr:col>
      <xdr:colOff>38100</xdr:colOff>
      <xdr:row>38</xdr:row>
      <xdr:rowOff>152370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143497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5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48027</xdr:rowOff>
    </xdr:from>
    <xdr:to>
      <xdr:col>41</xdr:col>
      <xdr:colOff>101600</xdr:colOff>
      <xdr:row>38</xdr:row>
      <xdr:rowOff>149627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140754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55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5141</xdr:rowOff>
    </xdr:from>
    <xdr:to>
      <xdr:col>36</xdr:col>
      <xdr:colOff>165100</xdr:colOff>
      <xdr:row>38</xdr:row>
      <xdr:rowOff>106741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97868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12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79578</xdr:rowOff>
    </xdr:from>
    <xdr:to>
      <xdr:col>55</xdr:col>
      <xdr:colOff>0</xdr:colOff>
      <xdr:row>56</xdr:row>
      <xdr:rowOff>81718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80778"/>
          <a:ext cx="8382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81718</xdr:rowOff>
    </xdr:from>
    <xdr:to>
      <xdr:col>50</xdr:col>
      <xdr:colOff>114300</xdr:colOff>
      <xdr:row>56</xdr:row>
      <xdr:rowOff>102836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82918"/>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85892</xdr:rowOff>
    </xdr:from>
    <xdr:to>
      <xdr:col>45</xdr:col>
      <xdr:colOff>177800</xdr:colOff>
      <xdr:row>56</xdr:row>
      <xdr:rowOff>102836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87092"/>
          <a:ext cx="889000" cy="1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5416</xdr:rowOff>
    </xdr:from>
    <xdr:to>
      <xdr:col>41</xdr:col>
      <xdr:colOff>50800</xdr:colOff>
      <xdr:row>56</xdr:row>
      <xdr:rowOff>85892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435166"/>
          <a:ext cx="889000" cy="25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28778</xdr:rowOff>
    </xdr:from>
    <xdr:to>
      <xdr:col>55</xdr:col>
      <xdr:colOff>50800</xdr:colOff>
      <xdr:row>56</xdr:row>
      <xdr:rowOff>130378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51655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30918</xdr:rowOff>
    </xdr:from>
    <xdr:to>
      <xdr:col>50</xdr:col>
      <xdr:colOff>165100</xdr:colOff>
      <xdr:row>56</xdr:row>
      <xdr:rowOff>132518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149045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52036</xdr:rowOff>
    </xdr:from>
    <xdr:to>
      <xdr:col>46</xdr:col>
      <xdr:colOff>38100</xdr:colOff>
      <xdr:row>56</xdr:row>
      <xdr:rowOff>153636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170163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35092</xdr:rowOff>
    </xdr:from>
    <xdr:to>
      <xdr:col>41</xdr:col>
      <xdr:colOff>101600</xdr:colOff>
      <xdr:row>56</xdr:row>
      <xdr:rowOff>136692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3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153219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1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126066</xdr:rowOff>
    </xdr:from>
    <xdr:to>
      <xdr:col>36</xdr:col>
      <xdr:colOff>165100</xdr:colOff>
      <xdr:row>55</xdr:row>
      <xdr:rowOff>56216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3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72743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15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11428</xdr:rowOff>
    </xdr:from>
    <xdr:to>
      <xdr:col>55</xdr:col>
      <xdr:colOff>0</xdr:colOff>
      <xdr:row>76</xdr:row>
      <xdr:rowOff>22121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527278"/>
          <a:ext cx="838200" cy="5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22121</xdr:rowOff>
    </xdr:from>
    <xdr:to>
      <xdr:col>50</xdr:col>
      <xdr:colOff>114300</xdr:colOff>
      <xdr:row>77</xdr:row>
      <xdr:rowOff>28440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052321"/>
          <a:ext cx="889000" cy="17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11223</xdr:rowOff>
    </xdr:from>
    <xdr:to>
      <xdr:col>45</xdr:col>
      <xdr:colOff>177800</xdr:colOff>
      <xdr:row>77</xdr:row>
      <xdr:rowOff>28440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12873"/>
          <a:ext cx="889000" cy="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103443</xdr:rowOff>
    </xdr:from>
    <xdr:to>
      <xdr:col>41</xdr:col>
      <xdr:colOff>50800</xdr:colOff>
      <xdr:row>77</xdr:row>
      <xdr:rowOff>11223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133643"/>
          <a:ext cx="889000" cy="7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132078</xdr:rowOff>
    </xdr:from>
    <xdr:to>
      <xdr:col>55</xdr:col>
      <xdr:colOff>50800</xdr:colOff>
      <xdr:row>73</xdr:row>
      <xdr:rowOff>62228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47005</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39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142772</xdr:rowOff>
    </xdr:from>
    <xdr:to>
      <xdr:col>50</xdr:col>
      <xdr:colOff>165100</xdr:colOff>
      <xdr:row>76</xdr:row>
      <xdr:rowOff>72923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01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89449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7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149090</xdr:rowOff>
    </xdr:from>
    <xdr:to>
      <xdr:col>46</xdr:col>
      <xdr:colOff>38100</xdr:colOff>
      <xdr:row>77</xdr:row>
      <xdr:rowOff>79240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95767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131873</xdr:rowOff>
    </xdr:from>
    <xdr:to>
      <xdr:col>41</xdr:col>
      <xdr:colOff>101600</xdr:colOff>
      <xdr:row>77</xdr:row>
      <xdr:rowOff>62023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78550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52643</xdr:rowOff>
    </xdr:from>
    <xdr:to>
      <xdr:col>36</xdr:col>
      <xdr:colOff>165100</xdr:colOff>
      <xdr:row>76</xdr:row>
      <xdr:rowOff>154243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0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170771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46720</xdr:rowOff>
    </xdr:from>
    <xdr:to>
      <xdr:col>55</xdr:col>
      <xdr:colOff>0</xdr:colOff>
      <xdr:row>94</xdr:row>
      <xdr:rowOff>116557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163020"/>
          <a:ext cx="8382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116557</xdr:rowOff>
    </xdr:from>
    <xdr:to>
      <xdr:col>50</xdr:col>
      <xdr:colOff>114300</xdr:colOff>
      <xdr:row>94</xdr:row>
      <xdr:rowOff>157262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232857"/>
          <a:ext cx="889000" cy="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103535</xdr:rowOff>
    </xdr:from>
    <xdr:to>
      <xdr:col>45</xdr:col>
      <xdr:colOff>177800</xdr:colOff>
      <xdr:row>94</xdr:row>
      <xdr:rowOff>157262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219835"/>
          <a:ext cx="889000" cy="5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96769</xdr:rowOff>
    </xdr:from>
    <xdr:to>
      <xdr:col>41</xdr:col>
      <xdr:colOff>50800</xdr:colOff>
      <xdr:row>94</xdr:row>
      <xdr:rowOff>103535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13069"/>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167370</xdr:rowOff>
    </xdr:from>
    <xdr:to>
      <xdr:col>55</xdr:col>
      <xdr:colOff>50800</xdr:colOff>
      <xdr:row>94</xdr:row>
      <xdr:rowOff>97520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1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18797</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59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65757</xdr:rowOff>
    </xdr:from>
    <xdr:to>
      <xdr:col>50</xdr:col>
      <xdr:colOff>165100</xdr:colOff>
      <xdr:row>94</xdr:row>
      <xdr:rowOff>167357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18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12434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595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106462</xdr:rowOff>
    </xdr:from>
    <xdr:to>
      <xdr:col>46</xdr:col>
      <xdr:colOff>38100</xdr:colOff>
      <xdr:row>95</xdr:row>
      <xdr:rowOff>36612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53139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59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52735</xdr:rowOff>
    </xdr:from>
    <xdr:to>
      <xdr:col>41</xdr:col>
      <xdr:colOff>101600</xdr:colOff>
      <xdr:row>94</xdr:row>
      <xdr:rowOff>154335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1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170862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594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45969</xdr:rowOff>
    </xdr:from>
    <xdr:to>
      <xdr:col>36</xdr:col>
      <xdr:colOff>165100</xdr:colOff>
      <xdr:row>94</xdr:row>
      <xdr:rowOff>147569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1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164096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93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127975</xdr:rowOff>
    </xdr:from>
    <xdr:to>
      <xdr:col>85</xdr:col>
      <xdr:colOff>127000</xdr:colOff>
      <xdr:row>36</xdr:row>
      <xdr:rowOff>134090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00175"/>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127975</xdr:rowOff>
    </xdr:from>
    <xdr:to>
      <xdr:col>81</xdr:col>
      <xdr:colOff>50800</xdr:colOff>
      <xdr:row>37</xdr:row>
      <xdr:rowOff>17818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00175"/>
          <a:ext cx="889000" cy="6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1683</xdr:rowOff>
    </xdr:from>
    <xdr:to>
      <xdr:col>76</xdr:col>
      <xdr:colOff>114300</xdr:colOff>
      <xdr:row>37</xdr:row>
      <xdr:rowOff>17818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45333"/>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143424</xdr:rowOff>
    </xdr:from>
    <xdr:to>
      <xdr:col>71</xdr:col>
      <xdr:colOff>177800</xdr:colOff>
      <xdr:row>37</xdr:row>
      <xdr:rowOff>1683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15624"/>
          <a:ext cx="889000" cy="2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83290</xdr:rowOff>
    </xdr:from>
    <xdr:to>
      <xdr:col>85</xdr:col>
      <xdr:colOff>177800</xdr:colOff>
      <xdr:row>37</xdr:row>
      <xdr:rowOff>13440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106167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0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77175</xdr:rowOff>
    </xdr:from>
    <xdr:to>
      <xdr:col>81</xdr:col>
      <xdr:colOff>101600</xdr:colOff>
      <xdr:row>37</xdr:row>
      <xdr:rowOff>7325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23852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02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138468</xdr:rowOff>
    </xdr:from>
    <xdr:to>
      <xdr:col>76</xdr:col>
      <xdr:colOff>165100</xdr:colOff>
      <xdr:row>37</xdr:row>
      <xdr:rowOff>68618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85145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8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122333</xdr:rowOff>
    </xdr:from>
    <xdr:to>
      <xdr:col>72</xdr:col>
      <xdr:colOff>38100</xdr:colOff>
      <xdr:row>37</xdr:row>
      <xdr:rowOff>52483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69010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92624</xdr:rowOff>
    </xdr:from>
    <xdr:to>
      <xdr:col>67</xdr:col>
      <xdr:colOff>101600</xdr:colOff>
      <xdr:row>37</xdr:row>
      <xdr:rowOff>22774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39301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04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162910</xdr:rowOff>
    </xdr:from>
    <xdr:to>
      <xdr:col>85</xdr:col>
      <xdr:colOff>127000</xdr:colOff>
      <xdr:row>55</xdr:row>
      <xdr:rowOff>86855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421210"/>
          <a:ext cx="838200" cy="9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162910</xdr:rowOff>
    </xdr:from>
    <xdr:to>
      <xdr:col>81</xdr:col>
      <xdr:colOff>50800</xdr:colOff>
      <xdr:row>56</xdr:row>
      <xdr:rowOff>19951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421210"/>
          <a:ext cx="889000" cy="19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19951</xdr:rowOff>
    </xdr:from>
    <xdr:to>
      <xdr:col>76</xdr:col>
      <xdr:colOff>114300</xdr:colOff>
      <xdr:row>56</xdr:row>
      <xdr:rowOff>25659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21151"/>
          <a:ext cx="8890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14015</xdr:rowOff>
    </xdr:from>
    <xdr:to>
      <xdr:col>71</xdr:col>
      <xdr:colOff>177800</xdr:colOff>
      <xdr:row>56</xdr:row>
      <xdr:rowOff>25659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15215"/>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36055</xdr:rowOff>
    </xdr:from>
    <xdr:to>
      <xdr:col>85</xdr:col>
      <xdr:colOff>177800</xdr:colOff>
      <xdr:row>55</xdr:row>
      <xdr:rowOff>137655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58932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112110</xdr:rowOff>
    </xdr:from>
    <xdr:to>
      <xdr:col>81</xdr:col>
      <xdr:colOff>101600</xdr:colOff>
      <xdr:row>55</xdr:row>
      <xdr:rowOff>42260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3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58787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1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140601</xdr:rowOff>
    </xdr:from>
    <xdr:to>
      <xdr:col>76</xdr:col>
      <xdr:colOff>165100</xdr:colOff>
      <xdr:row>56</xdr:row>
      <xdr:rowOff>70751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61878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146309</xdr:rowOff>
    </xdr:from>
    <xdr:to>
      <xdr:col>72</xdr:col>
      <xdr:colOff>38100</xdr:colOff>
      <xdr:row>56</xdr:row>
      <xdr:rowOff>76459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7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67586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6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134665</xdr:rowOff>
    </xdr:from>
    <xdr:to>
      <xdr:col>67</xdr:col>
      <xdr:colOff>101600</xdr:colOff>
      <xdr:row>56</xdr:row>
      <xdr:rowOff>64815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81342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137990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11090"/>
          <a:ext cx="8382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138114</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1214"/>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125065</xdr:rowOff>
    </xdr:from>
    <xdr:to>
      <xdr:col>76</xdr:col>
      <xdr:colOff>114300</xdr:colOff>
      <xdr:row>78</xdr:row>
      <xdr:rowOff>138114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98165"/>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124713</xdr:rowOff>
    </xdr:from>
    <xdr:to>
      <xdr:col>71</xdr:col>
      <xdr:colOff>177800</xdr:colOff>
      <xdr:row>78</xdr:row>
      <xdr:rowOff>125065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97813"/>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87190</xdr:rowOff>
    </xdr:from>
    <xdr:to>
      <xdr:col>85</xdr:col>
      <xdr:colOff>177800</xdr:colOff>
      <xdr:row>79</xdr:row>
      <xdr:rowOff>17340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87314</xdr:rowOff>
    </xdr:from>
    <xdr:to>
      <xdr:col>76</xdr:col>
      <xdr:colOff>165100</xdr:colOff>
      <xdr:row>79</xdr:row>
      <xdr:rowOff>17464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8591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5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74265</xdr:rowOff>
    </xdr:from>
    <xdr:to>
      <xdr:col>72</xdr:col>
      <xdr:colOff>38100</xdr:colOff>
      <xdr:row>79</xdr:row>
      <xdr:rowOff>4415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73913</xdr:rowOff>
    </xdr:from>
    <xdr:to>
      <xdr:col>67</xdr:col>
      <xdr:colOff>101600</xdr:colOff>
      <xdr:row>79</xdr:row>
      <xdr:rowOff>4063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166640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116049</xdr:rowOff>
    </xdr:from>
    <xdr:to>
      <xdr:col>85</xdr:col>
      <xdr:colOff>127000</xdr:colOff>
      <xdr:row>93</xdr:row>
      <xdr:rowOff>124320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060899"/>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124320</xdr:rowOff>
    </xdr:from>
    <xdr:to>
      <xdr:col>81</xdr:col>
      <xdr:colOff>50800</xdr:colOff>
      <xdr:row>93</xdr:row>
      <xdr:rowOff>142060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069170"/>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142060</xdr:rowOff>
    </xdr:from>
    <xdr:to>
      <xdr:col>76</xdr:col>
      <xdr:colOff>114300</xdr:colOff>
      <xdr:row>93</xdr:row>
      <xdr:rowOff>164974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086910"/>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164974</xdr:rowOff>
    </xdr:from>
    <xdr:to>
      <xdr:col>71</xdr:col>
      <xdr:colOff>177800</xdr:colOff>
      <xdr:row>95</xdr:row>
      <xdr:rowOff>2595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109824"/>
          <a:ext cx="889000" cy="1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65249</xdr:rowOff>
    </xdr:from>
    <xdr:to>
      <xdr:col>85</xdr:col>
      <xdr:colOff>177800</xdr:colOff>
      <xdr:row>93</xdr:row>
      <xdr:rowOff>166849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0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88126</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86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73520</xdr:rowOff>
    </xdr:from>
    <xdr:to>
      <xdr:col>81</xdr:col>
      <xdr:colOff>101600</xdr:colOff>
      <xdr:row>94</xdr:row>
      <xdr:rowOff>3670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20197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7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91260</xdr:rowOff>
    </xdr:from>
    <xdr:to>
      <xdr:col>76</xdr:col>
      <xdr:colOff>165100</xdr:colOff>
      <xdr:row>94</xdr:row>
      <xdr:rowOff>21410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0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37937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81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114174</xdr:rowOff>
    </xdr:from>
    <xdr:to>
      <xdr:col>72</xdr:col>
      <xdr:colOff>38100</xdr:colOff>
      <xdr:row>94</xdr:row>
      <xdr:rowOff>44324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0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60851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83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123245</xdr:rowOff>
    </xdr:from>
    <xdr:to>
      <xdr:col>67</xdr:col>
      <xdr:colOff>101600</xdr:colOff>
      <xdr:row>95</xdr:row>
      <xdr:rowOff>53395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2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69922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0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63881</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1323300" y="6578981"/>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93159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608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xdr:rowOff>
    </xdr:from>
    <xdr:to>
      <xdr:col>116</xdr:col>
      <xdr:colOff>114300</xdr:colOff>
      <xdr:row>38</xdr:row>
      <xdr:rowOff>114681</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5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35958</xdr:rowOff>
    </xdr:from>
    <xdr:ext cx="469744"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3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286,649</a:t>
          </a:r>
          <a:r>
            <a:rPr kumimoji="1" lang="ja-JP" altLang="ja-JP" sz="1100">
              <a:solidFill>
                <a:schemeClr val="dk1"/>
              </a:solidFill>
              <a:effectLst/>
              <a:latin typeface="+mn-lt"/>
              <a:ea typeface="+mn-ea"/>
              <a:cs typeface="+mn-cs"/>
            </a:rPr>
            <a:t>円と類似団体内順位で</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位となっているが、保育園や養護老人ホームを直営で行っていることが要因である。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年度以降も老人ホーム改築及び旧老人ホーム解体や特別養護老人ホーム運営費補助等を行っており、高水準となっているが、</a:t>
          </a:r>
          <a:endParaRPr lang="ja-JP" altLang="ja-JP" sz="1400">
            <a:effectLst/>
          </a:endParaRPr>
        </a:p>
        <a:p>
          <a:r>
            <a:rPr kumimoji="1" lang="ja-JP" altLang="ja-JP" sz="1100">
              <a:solidFill>
                <a:schemeClr val="dk1"/>
              </a:solidFill>
              <a:effectLst/>
              <a:latin typeface="+mn-lt"/>
              <a:ea typeface="+mn-ea"/>
              <a:cs typeface="+mn-cs"/>
            </a:rPr>
            <a:t>これらは老人福祉の充実を図るために重点的に取り組んできたことによるものである。</a:t>
          </a:r>
          <a:endParaRPr lang="ja-JP" altLang="ja-JP" sz="1400">
            <a:effectLst/>
          </a:endParaRPr>
        </a:p>
        <a:p>
          <a:r>
            <a:rPr kumimoji="1" lang="ja-JP" altLang="ja-JP" sz="1100">
              <a:solidFill>
                <a:schemeClr val="dk1"/>
              </a:solidFill>
              <a:effectLst/>
              <a:latin typeface="+mn-lt"/>
              <a:ea typeface="+mn-ea"/>
              <a:cs typeface="+mn-cs"/>
            </a:rPr>
            <a:t>衛生費が住民一人当たり</a:t>
          </a:r>
          <a:r>
            <a:rPr kumimoji="1" lang="en-US" altLang="ja-JP" sz="1100">
              <a:solidFill>
                <a:schemeClr val="dk1"/>
              </a:solidFill>
              <a:effectLst/>
              <a:latin typeface="+mn-lt"/>
              <a:ea typeface="+mn-ea"/>
              <a:cs typeface="+mn-cs"/>
            </a:rPr>
            <a:t>140,186</a:t>
          </a:r>
          <a:r>
            <a:rPr kumimoji="1" lang="ja-JP" altLang="ja-JP" sz="1100">
              <a:solidFill>
                <a:schemeClr val="dk1"/>
              </a:solidFill>
              <a:effectLst/>
              <a:latin typeface="+mn-lt"/>
              <a:ea typeface="+mn-ea"/>
              <a:cs typeface="+mn-cs"/>
            </a:rPr>
            <a:t>円となっており、類似団体平均に比べ高水準なのは病院建設事業補助や病院運営費補助を行っていることが主な要因である。</a:t>
          </a:r>
          <a:endParaRPr lang="ja-JP" altLang="ja-JP" sz="1400">
            <a:effectLst/>
          </a:endParaRPr>
        </a:p>
        <a:p>
          <a:r>
            <a:rPr kumimoji="1" lang="ja-JP" altLang="ja-JP" sz="1100">
              <a:solidFill>
                <a:schemeClr val="dk1"/>
              </a:solidFill>
              <a:effectLst/>
              <a:latin typeface="+mn-lt"/>
              <a:ea typeface="+mn-ea"/>
              <a:cs typeface="+mn-cs"/>
            </a:rPr>
            <a:t>公債費が住民一人当たり</a:t>
          </a:r>
          <a:r>
            <a:rPr kumimoji="1" lang="en-US" altLang="ja-JP" sz="1100">
              <a:solidFill>
                <a:schemeClr val="dk1"/>
              </a:solidFill>
              <a:effectLst/>
              <a:latin typeface="+mn-lt"/>
              <a:ea typeface="+mn-ea"/>
              <a:cs typeface="+mn-cs"/>
            </a:rPr>
            <a:t>192,673</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年度実施の老人ホーム移転改築工事や摩周厚生病院医療機器更新支援といった事業に係る起債償還が開始したことにより高止まりとなっている。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実質単年度収支が負数となった平成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年度及び令和元年度は町内の公共施設整備に伴う関連経費が増加したため基金の取り崩しを行ったことが原因である。</a:t>
          </a:r>
          <a:endParaRPr lang="ja-JP" altLang="ja-JP" sz="1400">
            <a:effectLst/>
          </a:endParaRPr>
        </a:p>
        <a:p>
          <a:r>
            <a:rPr kumimoji="1" lang="ja-JP" altLang="ja-JP" sz="1100">
              <a:solidFill>
                <a:schemeClr val="dk1"/>
              </a:solidFill>
              <a:effectLst/>
              <a:latin typeface="+mn-lt"/>
              <a:ea typeface="+mn-ea"/>
              <a:cs typeface="+mn-cs"/>
            </a:rPr>
            <a:t>正数となった平成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税収の増や除排雪経費の減によって財政調整基金の取り崩し額が減少したため、令和２年度及び令和３年度については、事務事業の精査や、新型コロナウイルスによる事業の中止により財源的な余裕が発生したため、実質単年度収支が回復し正数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安定的な経営を持続的に行うため、ＰＤＣＡサイクルに基づく事務事業評価による見直しや、行財政改革による人件費削減等徹底した経費の削減、町民負担の適正化や財源確保など将来に向けた収支の健全化を重視し、今後も赤字決算に陥ることがない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21508;&#35506;&#25991;&#26360;/02&#12414;&#12385;&#12389;&#12367;&#12426;&#25919;&#31574;&#35506;/024&#36001;&#25919;&#20418;/01&#36001;&#25919;&#36939;&#21942;/&#36001;&#25919;&#29366;&#27841;&#36039;&#26009;&#38598;/R03&#36001;&#25919;&#29366;&#27841;&#36039;&#26009;&#38598;/R051002_&#12304;&#20381;&#38972;&#65306;10&#65302;&#65288;&#37329;&#65289;&#12294;&#12305;&#20196;&#21644;&#65299;&#24180;&#24230;&#36001;&#25919;&#29366;&#27841;&#36039;&#26009;&#38598;&#12398;&#20316;&#25104;&#12395;&#12388;&#12356;&#12390;&#65288;&#65298;&#22238;&#30446;&#20877;&#20986;&#21147;&#24460;&#65289;/02_&#37351;&#36335;&#32207;&#21512;&#25391;&#33288;&#23616;&#12408;&#25552;&#20986;/&#12304;&#36001;&#25919;&#29366;&#27841;&#36039;&#26009;&#38598;&#12305;_016659_&#24351;&#23376;&#2362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132.19999999999999</v>
          </cell>
          <cell r="BX51">
            <v>138.6</v>
          </cell>
          <cell r="CF51">
            <v>127.7</v>
          </cell>
          <cell r="CN51">
            <v>75.7</v>
          </cell>
          <cell r="CV51">
            <v>2.2000000000000002</v>
          </cell>
        </row>
        <row r="53">
          <cell r="BP53">
            <v>69.2</v>
          </cell>
          <cell r="BX53">
            <v>70.400000000000006</v>
          </cell>
          <cell r="CF53">
            <v>72.099999999999994</v>
          </cell>
          <cell r="CN53">
            <v>73.3</v>
          </cell>
          <cell r="CV53">
            <v>75.400000000000006</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132.19999999999999</v>
          </cell>
          <cell r="BX73">
            <v>138.6</v>
          </cell>
          <cell r="CF73">
            <v>127.7</v>
          </cell>
          <cell r="CN73">
            <v>75.7</v>
          </cell>
          <cell r="CV73">
            <v>2.2000000000000002</v>
          </cell>
        </row>
        <row r="75">
          <cell r="BP75">
            <v>12.9</v>
          </cell>
          <cell r="BX75">
            <v>14</v>
          </cell>
          <cell r="CF75">
            <v>15</v>
          </cell>
          <cell r="CN75">
            <v>16.399999999999999</v>
          </cell>
          <cell r="CV75">
            <v>15.7</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30" t="s">
        <v>80</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178"/>
      <c r="DK1" s="178"/>
      <c r="DL1" s="178"/>
      <c r="DM1" s="178"/>
      <c r="DN1" s="178"/>
      <c r="DO1" s="178"/>
    </row>
    <row r="2" spans="1:119" ht="24.75" thickBot="1" x14ac:dyDescent="0.2">
      <c r="B2" s="179" t="s">
        <v>81</v>
      </c>
      <c r="C2" s="179"/>
      <c r="D2" s="180"/>
    </row>
    <row r="3" spans="1:119" ht="18.75" customHeight="1" thickBot="1" x14ac:dyDescent="0.2">
      <c r="A3" s="178"/>
      <c r="B3" s="431" t="s">
        <v>82</v>
      </c>
      <c r="C3" s="432"/>
      <c r="D3" s="432"/>
      <c r="E3" s="433"/>
      <c r="F3" s="433"/>
      <c r="G3" s="433"/>
      <c r="H3" s="433"/>
      <c r="I3" s="433"/>
      <c r="J3" s="433"/>
      <c r="K3" s="433"/>
      <c r="L3" s="433" t="s">
        <v>83</v>
      </c>
      <c r="M3" s="433"/>
      <c r="N3" s="433"/>
      <c r="O3" s="433"/>
      <c r="P3" s="433"/>
      <c r="Q3" s="433"/>
      <c r="R3" s="437"/>
      <c r="S3" s="437"/>
      <c r="T3" s="437"/>
      <c r="U3" s="437"/>
      <c r="V3" s="438"/>
      <c r="W3" s="368" t="s">
        <v>84</v>
      </c>
      <c r="X3" s="369"/>
      <c r="Y3" s="369"/>
      <c r="Z3" s="369"/>
      <c r="AA3" s="369"/>
      <c r="AB3" s="432"/>
      <c r="AC3" s="437"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45" t="s">
        <v>1</v>
      </c>
      <c r="AZ3" s="446"/>
      <c r="BA3" s="446"/>
      <c r="BB3" s="446"/>
      <c r="BC3" s="446"/>
      <c r="BD3" s="446"/>
      <c r="BE3" s="446"/>
      <c r="BF3" s="446"/>
      <c r="BG3" s="446"/>
      <c r="BH3" s="446"/>
      <c r="BI3" s="446"/>
      <c r="BJ3" s="446"/>
      <c r="BK3" s="446"/>
      <c r="BL3" s="446"/>
      <c r="BM3" s="447"/>
      <c r="BN3" s="368" t="s">
        <v>87</v>
      </c>
      <c r="BO3" s="369"/>
      <c r="BP3" s="369"/>
      <c r="BQ3" s="369"/>
      <c r="BR3" s="369"/>
      <c r="BS3" s="369"/>
      <c r="BT3" s="369"/>
      <c r="BU3" s="370"/>
      <c r="BV3" s="368" t="s">
        <v>88</v>
      </c>
      <c r="BW3" s="369"/>
      <c r="BX3" s="369"/>
      <c r="BY3" s="369"/>
      <c r="BZ3" s="369"/>
      <c r="CA3" s="369"/>
      <c r="CB3" s="369"/>
      <c r="CC3" s="370"/>
      <c r="CD3" s="445" t="s">
        <v>1</v>
      </c>
      <c r="CE3" s="446"/>
      <c r="CF3" s="446"/>
      <c r="CG3" s="446"/>
      <c r="CH3" s="446"/>
      <c r="CI3" s="446"/>
      <c r="CJ3" s="446"/>
      <c r="CK3" s="446"/>
      <c r="CL3" s="446"/>
      <c r="CM3" s="446"/>
      <c r="CN3" s="446"/>
      <c r="CO3" s="446"/>
      <c r="CP3" s="446"/>
      <c r="CQ3" s="446"/>
      <c r="CR3" s="446"/>
      <c r="CS3" s="44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400"/>
      <c r="X4" s="401"/>
      <c r="Y4" s="401"/>
      <c r="Z4" s="401"/>
      <c r="AA4" s="401"/>
      <c r="AB4" s="387"/>
      <c r="AC4" s="394"/>
      <c r="AD4" s="401"/>
      <c r="AE4" s="401"/>
      <c r="AF4" s="401"/>
      <c r="AG4" s="401"/>
      <c r="AH4" s="401"/>
      <c r="AI4" s="401"/>
      <c r="AJ4" s="401"/>
      <c r="AK4" s="401"/>
      <c r="AL4" s="443"/>
      <c r="AM4" s="441"/>
      <c r="AN4" s="442"/>
      <c r="AO4" s="442"/>
      <c r="AP4" s="442"/>
      <c r="AQ4" s="442"/>
      <c r="AR4" s="442"/>
      <c r="AS4" s="442"/>
      <c r="AT4" s="442"/>
      <c r="AU4" s="442"/>
      <c r="AV4" s="442"/>
      <c r="AW4" s="442"/>
      <c r="AX4" s="444"/>
      <c r="AY4" s="371" t="s">
        <v>91</v>
      </c>
      <c r="AZ4" s="372"/>
      <c r="BA4" s="372"/>
      <c r="BB4" s="372"/>
      <c r="BC4" s="372"/>
      <c r="BD4" s="372"/>
      <c r="BE4" s="372"/>
      <c r="BF4" s="372"/>
      <c r="BG4" s="372"/>
      <c r="BH4" s="372"/>
      <c r="BI4" s="372"/>
      <c r="BJ4" s="372"/>
      <c r="BK4" s="372"/>
      <c r="BL4" s="372"/>
      <c r="BM4" s="373"/>
      <c r="BN4" s="374">
        <v>15952352</v>
      </c>
      <c r="BO4" s="375"/>
      <c r="BP4" s="375"/>
      <c r="BQ4" s="375"/>
      <c r="BR4" s="375"/>
      <c r="BS4" s="375"/>
      <c r="BT4" s="375"/>
      <c r="BU4" s="376"/>
      <c r="BV4" s="374">
        <v>13282667</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2.4</v>
      </c>
      <c r="CU4" s="381"/>
      <c r="CV4" s="381"/>
      <c r="CW4" s="381"/>
      <c r="CX4" s="381"/>
      <c r="CY4" s="381"/>
      <c r="CZ4" s="381"/>
      <c r="DA4" s="382"/>
      <c r="DB4" s="380">
        <v>2.1</v>
      </c>
      <c r="DC4" s="381"/>
      <c r="DD4" s="381"/>
      <c r="DE4" s="381"/>
      <c r="DF4" s="381"/>
      <c r="DG4" s="381"/>
      <c r="DH4" s="381"/>
      <c r="DI4" s="382"/>
    </row>
    <row r="5" spans="1:119" ht="18.75" customHeight="1" x14ac:dyDescent="0.15">
      <c r="A5" s="178"/>
      <c r="B5" s="434"/>
      <c r="C5" s="435"/>
      <c r="D5" s="435"/>
      <c r="E5" s="436"/>
      <c r="F5" s="436"/>
      <c r="G5" s="436"/>
      <c r="H5" s="436"/>
      <c r="I5" s="436"/>
      <c r="J5" s="436"/>
      <c r="K5" s="436"/>
      <c r="L5" s="436"/>
      <c r="M5" s="436"/>
      <c r="N5" s="436"/>
      <c r="O5" s="436"/>
      <c r="P5" s="436"/>
      <c r="Q5" s="436"/>
      <c r="R5" s="439"/>
      <c r="S5" s="439"/>
      <c r="T5" s="439"/>
      <c r="U5" s="439"/>
      <c r="V5" s="440"/>
      <c r="W5" s="441"/>
      <c r="X5" s="442"/>
      <c r="Y5" s="442"/>
      <c r="Z5" s="442"/>
      <c r="AA5" s="442"/>
      <c r="AB5" s="435"/>
      <c r="AC5" s="439"/>
      <c r="AD5" s="442"/>
      <c r="AE5" s="442"/>
      <c r="AF5" s="442"/>
      <c r="AG5" s="442"/>
      <c r="AH5" s="442"/>
      <c r="AI5" s="442"/>
      <c r="AJ5" s="442"/>
      <c r="AK5" s="442"/>
      <c r="AL5" s="444"/>
      <c r="AM5" s="413" t="s">
        <v>93</v>
      </c>
      <c r="AN5" s="414"/>
      <c r="AO5" s="414"/>
      <c r="AP5" s="414"/>
      <c r="AQ5" s="414"/>
      <c r="AR5" s="414"/>
      <c r="AS5" s="414"/>
      <c r="AT5" s="415"/>
      <c r="AU5" s="416" t="s">
        <v>94</v>
      </c>
      <c r="AV5" s="417"/>
      <c r="AW5" s="417"/>
      <c r="AX5" s="417"/>
      <c r="AY5" s="418" t="s">
        <v>95</v>
      </c>
      <c r="AZ5" s="419"/>
      <c r="BA5" s="419"/>
      <c r="BB5" s="419"/>
      <c r="BC5" s="419"/>
      <c r="BD5" s="419"/>
      <c r="BE5" s="419"/>
      <c r="BF5" s="419"/>
      <c r="BG5" s="419"/>
      <c r="BH5" s="419"/>
      <c r="BI5" s="419"/>
      <c r="BJ5" s="419"/>
      <c r="BK5" s="419"/>
      <c r="BL5" s="419"/>
      <c r="BM5" s="420"/>
      <c r="BN5" s="421">
        <v>15766690</v>
      </c>
      <c r="BO5" s="422"/>
      <c r="BP5" s="422"/>
      <c r="BQ5" s="422"/>
      <c r="BR5" s="422"/>
      <c r="BS5" s="422"/>
      <c r="BT5" s="422"/>
      <c r="BU5" s="423"/>
      <c r="BV5" s="421">
        <v>13172102</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48">
        <v>93.3</v>
      </c>
      <c r="CU5" s="449"/>
      <c r="CV5" s="449"/>
      <c r="CW5" s="449"/>
      <c r="CX5" s="449"/>
      <c r="CY5" s="449"/>
      <c r="CZ5" s="449"/>
      <c r="DA5" s="450"/>
      <c r="DB5" s="448">
        <v>93.8</v>
      </c>
      <c r="DC5" s="449"/>
      <c r="DD5" s="449"/>
      <c r="DE5" s="449"/>
      <c r="DF5" s="449"/>
      <c r="DG5" s="449"/>
      <c r="DH5" s="449"/>
      <c r="DI5" s="450"/>
    </row>
    <row r="6" spans="1:119" ht="18.75" customHeight="1" x14ac:dyDescent="0.15">
      <c r="A6" s="178"/>
      <c r="B6" s="383" t="s">
        <v>97</v>
      </c>
      <c r="C6" s="384"/>
      <c r="D6" s="384"/>
      <c r="E6" s="385"/>
      <c r="F6" s="385"/>
      <c r="G6" s="385"/>
      <c r="H6" s="385"/>
      <c r="I6" s="385"/>
      <c r="J6" s="385"/>
      <c r="K6" s="385"/>
      <c r="L6" s="385" t="s">
        <v>98</v>
      </c>
      <c r="M6" s="385"/>
      <c r="N6" s="385"/>
      <c r="O6" s="385"/>
      <c r="P6" s="385"/>
      <c r="Q6" s="385"/>
      <c r="R6" s="392"/>
      <c r="S6" s="392"/>
      <c r="T6" s="392"/>
      <c r="U6" s="392"/>
      <c r="V6" s="393"/>
      <c r="W6" s="398" t="s">
        <v>99</v>
      </c>
      <c r="X6" s="399"/>
      <c r="Y6" s="399"/>
      <c r="Z6" s="399"/>
      <c r="AA6" s="399"/>
      <c r="AB6" s="384"/>
      <c r="AC6" s="404" t="s">
        <v>100</v>
      </c>
      <c r="AD6" s="405"/>
      <c r="AE6" s="405"/>
      <c r="AF6" s="405"/>
      <c r="AG6" s="405"/>
      <c r="AH6" s="405"/>
      <c r="AI6" s="405"/>
      <c r="AJ6" s="405"/>
      <c r="AK6" s="405"/>
      <c r="AL6" s="406"/>
      <c r="AM6" s="413" t="s">
        <v>101</v>
      </c>
      <c r="AN6" s="414"/>
      <c r="AO6" s="414"/>
      <c r="AP6" s="414"/>
      <c r="AQ6" s="414"/>
      <c r="AR6" s="414"/>
      <c r="AS6" s="414"/>
      <c r="AT6" s="415"/>
      <c r="AU6" s="416" t="s">
        <v>94</v>
      </c>
      <c r="AV6" s="417"/>
      <c r="AW6" s="417"/>
      <c r="AX6" s="417"/>
      <c r="AY6" s="418" t="s">
        <v>102</v>
      </c>
      <c r="AZ6" s="419"/>
      <c r="BA6" s="419"/>
      <c r="BB6" s="419"/>
      <c r="BC6" s="419"/>
      <c r="BD6" s="419"/>
      <c r="BE6" s="419"/>
      <c r="BF6" s="419"/>
      <c r="BG6" s="419"/>
      <c r="BH6" s="419"/>
      <c r="BI6" s="419"/>
      <c r="BJ6" s="419"/>
      <c r="BK6" s="419"/>
      <c r="BL6" s="419"/>
      <c r="BM6" s="420"/>
      <c r="BN6" s="421">
        <v>185662</v>
      </c>
      <c r="BO6" s="422"/>
      <c r="BP6" s="422"/>
      <c r="BQ6" s="422"/>
      <c r="BR6" s="422"/>
      <c r="BS6" s="422"/>
      <c r="BT6" s="422"/>
      <c r="BU6" s="423"/>
      <c r="BV6" s="421">
        <v>110565</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27">
        <v>95.6</v>
      </c>
      <c r="CU6" s="428"/>
      <c r="CV6" s="428"/>
      <c r="CW6" s="428"/>
      <c r="CX6" s="428"/>
      <c r="CY6" s="428"/>
      <c r="CZ6" s="428"/>
      <c r="DA6" s="429"/>
      <c r="DB6" s="427">
        <v>96.5</v>
      </c>
      <c r="DC6" s="428"/>
      <c r="DD6" s="428"/>
      <c r="DE6" s="428"/>
      <c r="DF6" s="428"/>
      <c r="DG6" s="428"/>
      <c r="DH6" s="428"/>
      <c r="DI6" s="42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400"/>
      <c r="X7" s="401"/>
      <c r="Y7" s="401"/>
      <c r="Z7" s="401"/>
      <c r="AA7" s="401"/>
      <c r="AB7" s="387"/>
      <c r="AC7" s="407"/>
      <c r="AD7" s="408"/>
      <c r="AE7" s="408"/>
      <c r="AF7" s="408"/>
      <c r="AG7" s="408"/>
      <c r="AH7" s="408"/>
      <c r="AI7" s="408"/>
      <c r="AJ7" s="408"/>
      <c r="AK7" s="408"/>
      <c r="AL7" s="409"/>
      <c r="AM7" s="413" t="s">
        <v>104</v>
      </c>
      <c r="AN7" s="414"/>
      <c r="AO7" s="414"/>
      <c r="AP7" s="414"/>
      <c r="AQ7" s="414"/>
      <c r="AR7" s="414"/>
      <c r="AS7" s="414"/>
      <c r="AT7" s="415"/>
      <c r="AU7" s="416" t="s">
        <v>105</v>
      </c>
      <c r="AV7" s="417"/>
      <c r="AW7" s="417"/>
      <c r="AX7" s="417"/>
      <c r="AY7" s="418" t="s">
        <v>106</v>
      </c>
      <c r="AZ7" s="419"/>
      <c r="BA7" s="419"/>
      <c r="BB7" s="419"/>
      <c r="BC7" s="419"/>
      <c r="BD7" s="419"/>
      <c r="BE7" s="419"/>
      <c r="BF7" s="419"/>
      <c r="BG7" s="419"/>
      <c r="BH7" s="419"/>
      <c r="BI7" s="419"/>
      <c r="BJ7" s="419"/>
      <c r="BK7" s="419"/>
      <c r="BL7" s="419"/>
      <c r="BM7" s="420"/>
      <c r="BN7" s="421">
        <v>61627</v>
      </c>
      <c r="BO7" s="422"/>
      <c r="BP7" s="422"/>
      <c r="BQ7" s="422"/>
      <c r="BR7" s="422"/>
      <c r="BS7" s="422"/>
      <c r="BT7" s="422"/>
      <c r="BU7" s="423"/>
      <c r="BV7" s="421">
        <v>7061</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5116273</v>
      </c>
      <c r="CU7" s="422"/>
      <c r="CV7" s="422"/>
      <c r="CW7" s="422"/>
      <c r="CX7" s="422"/>
      <c r="CY7" s="422"/>
      <c r="CZ7" s="422"/>
      <c r="DA7" s="423"/>
      <c r="DB7" s="421">
        <v>4827425</v>
      </c>
      <c r="DC7" s="422"/>
      <c r="DD7" s="422"/>
      <c r="DE7" s="422"/>
      <c r="DF7" s="422"/>
      <c r="DG7" s="422"/>
      <c r="DH7" s="422"/>
      <c r="DI7" s="423"/>
    </row>
    <row r="8" spans="1:119" ht="18.75" customHeight="1" thickBot="1" x14ac:dyDescent="0.2">
      <c r="A8" s="178"/>
      <c r="B8" s="389"/>
      <c r="C8" s="390"/>
      <c r="D8" s="390"/>
      <c r="E8" s="391"/>
      <c r="F8" s="391"/>
      <c r="G8" s="391"/>
      <c r="H8" s="391"/>
      <c r="I8" s="391"/>
      <c r="J8" s="391"/>
      <c r="K8" s="391"/>
      <c r="L8" s="391"/>
      <c r="M8" s="391"/>
      <c r="N8" s="391"/>
      <c r="O8" s="391"/>
      <c r="P8" s="391"/>
      <c r="Q8" s="391"/>
      <c r="R8" s="396"/>
      <c r="S8" s="396"/>
      <c r="T8" s="396"/>
      <c r="U8" s="396"/>
      <c r="V8" s="397"/>
      <c r="W8" s="402"/>
      <c r="X8" s="403"/>
      <c r="Y8" s="403"/>
      <c r="Z8" s="403"/>
      <c r="AA8" s="403"/>
      <c r="AB8" s="390"/>
      <c r="AC8" s="410"/>
      <c r="AD8" s="411"/>
      <c r="AE8" s="411"/>
      <c r="AF8" s="411"/>
      <c r="AG8" s="411"/>
      <c r="AH8" s="411"/>
      <c r="AI8" s="411"/>
      <c r="AJ8" s="411"/>
      <c r="AK8" s="411"/>
      <c r="AL8" s="412"/>
      <c r="AM8" s="413" t="s">
        <v>108</v>
      </c>
      <c r="AN8" s="414"/>
      <c r="AO8" s="414"/>
      <c r="AP8" s="414"/>
      <c r="AQ8" s="414"/>
      <c r="AR8" s="414"/>
      <c r="AS8" s="414"/>
      <c r="AT8" s="415"/>
      <c r="AU8" s="416" t="s">
        <v>94</v>
      </c>
      <c r="AV8" s="417"/>
      <c r="AW8" s="417"/>
      <c r="AX8" s="417"/>
      <c r="AY8" s="418" t="s">
        <v>109</v>
      </c>
      <c r="AZ8" s="419"/>
      <c r="BA8" s="419"/>
      <c r="BB8" s="419"/>
      <c r="BC8" s="419"/>
      <c r="BD8" s="419"/>
      <c r="BE8" s="419"/>
      <c r="BF8" s="419"/>
      <c r="BG8" s="419"/>
      <c r="BH8" s="419"/>
      <c r="BI8" s="419"/>
      <c r="BJ8" s="419"/>
      <c r="BK8" s="419"/>
      <c r="BL8" s="419"/>
      <c r="BM8" s="420"/>
      <c r="BN8" s="421">
        <v>124035</v>
      </c>
      <c r="BO8" s="422"/>
      <c r="BP8" s="422"/>
      <c r="BQ8" s="422"/>
      <c r="BR8" s="422"/>
      <c r="BS8" s="422"/>
      <c r="BT8" s="422"/>
      <c r="BU8" s="423"/>
      <c r="BV8" s="421">
        <v>103504</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51">
        <v>0.23</v>
      </c>
      <c r="CU8" s="452"/>
      <c r="CV8" s="452"/>
      <c r="CW8" s="452"/>
      <c r="CX8" s="452"/>
      <c r="CY8" s="452"/>
      <c r="CZ8" s="452"/>
      <c r="DA8" s="453"/>
      <c r="DB8" s="451">
        <v>0.23</v>
      </c>
      <c r="DC8" s="452"/>
      <c r="DD8" s="452"/>
      <c r="DE8" s="452"/>
      <c r="DF8" s="452"/>
      <c r="DG8" s="452"/>
      <c r="DH8" s="452"/>
      <c r="DI8" s="453"/>
    </row>
    <row r="9" spans="1:119" ht="18.75" customHeight="1" thickBot="1" x14ac:dyDescent="0.2">
      <c r="A9" s="178"/>
      <c r="B9" s="445" t="s">
        <v>111</v>
      </c>
      <c r="C9" s="446"/>
      <c r="D9" s="446"/>
      <c r="E9" s="446"/>
      <c r="F9" s="446"/>
      <c r="G9" s="446"/>
      <c r="H9" s="446"/>
      <c r="I9" s="446"/>
      <c r="J9" s="446"/>
      <c r="K9" s="454"/>
      <c r="L9" s="455" t="s">
        <v>112</v>
      </c>
      <c r="M9" s="456"/>
      <c r="N9" s="456"/>
      <c r="O9" s="456"/>
      <c r="P9" s="456"/>
      <c r="Q9" s="457"/>
      <c r="R9" s="458">
        <v>6955</v>
      </c>
      <c r="S9" s="459"/>
      <c r="T9" s="459"/>
      <c r="U9" s="459"/>
      <c r="V9" s="460"/>
      <c r="W9" s="368" t="s">
        <v>113</v>
      </c>
      <c r="X9" s="369"/>
      <c r="Y9" s="369"/>
      <c r="Z9" s="369"/>
      <c r="AA9" s="369"/>
      <c r="AB9" s="369"/>
      <c r="AC9" s="369"/>
      <c r="AD9" s="369"/>
      <c r="AE9" s="369"/>
      <c r="AF9" s="369"/>
      <c r="AG9" s="369"/>
      <c r="AH9" s="369"/>
      <c r="AI9" s="369"/>
      <c r="AJ9" s="369"/>
      <c r="AK9" s="369"/>
      <c r="AL9" s="370"/>
      <c r="AM9" s="413" t="s">
        <v>114</v>
      </c>
      <c r="AN9" s="414"/>
      <c r="AO9" s="414"/>
      <c r="AP9" s="414"/>
      <c r="AQ9" s="414"/>
      <c r="AR9" s="414"/>
      <c r="AS9" s="414"/>
      <c r="AT9" s="415"/>
      <c r="AU9" s="416" t="s">
        <v>115</v>
      </c>
      <c r="AV9" s="417"/>
      <c r="AW9" s="417"/>
      <c r="AX9" s="417"/>
      <c r="AY9" s="418" t="s">
        <v>116</v>
      </c>
      <c r="AZ9" s="419"/>
      <c r="BA9" s="419"/>
      <c r="BB9" s="419"/>
      <c r="BC9" s="419"/>
      <c r="BD9" s="419"/>
      <c r="BE9" s="419"/>
      <c r="BF9" s="419"/>
      <c r="BG9" s="419"/>
      <c r="BH9" s="419"/>
      <c r="BI9" s="419"/>
      <c r="BJ9" s="419"/>
      <c r="BK9" s="419"/>
      <c r="BL9" s="419"/>
      <c r="BM9" s="420"/>
      <c r="BN9" s="421">
        <v>20531</v>
      </c>
      <c r="BO9" s="422"/>
      <c r="BP9" s="422"/>
      <c r="BQ9" s="422"/>
      <c r="BR9" s="422"/>
      <c r="BS9" s="422"/>
      <c r="BT9" s="422"/>
      <c r="BU9" s="423"/>
      <c r="BV9" s="421">
        <v>8</v>
      </c>
      <c r="BW9" s="422"/>
      <c r="BX9" s="422"/>
      <c r="BY9" s="422"/>
      <c r="BZ9" s="422"/>
      <c r="CA9" s="422"/>
      <c r="CB9" s="422"/>
      <c r="CC9" s="423"/>
      <c r="CD9" s="424" t="s">
        <v>117</v>
      </c>
      <c r="CE9" s="425"/>
      <c r="CF9" s="425"/>
      <c r="CG9" s="425"/>
      <c r="CH9" s="425"/>
      <c r="CI9" s="425"/>
      <c r="CJ9" s="425"/>
      <c r="CK9" s="425"/>
      <c r="CL9" s="425"/>
      <c r="CM9" s="425"/>
      <c r="CN9" s="425"/>
      <c r="CO9" s="425"/>
      <c r="CP9" s="425"/>
      <c r="CQ9" s="425"/>
      <c r="CR9" s="425"/>
      <c r="CS9" s="426"/>
      <c r="CT9" s="448">
        <v>20.5</v>
      </c>
      <c r="CU9" s="449"/>
      <c r="CV9" s="449"/>
      <c r="CW9" s="449"/>
      <c r="CX9" s="449"/>
      <c r="CY9" s="449"/>
      <c r="CZ9" s="449"/>
      <c r="DA9" s="450"/>
      <c r="DB9" s="448">
        <v>21.6</v>
      </c>
      <c r="DC9" s="449"/>
      <c r="DD9" s="449"/>
      <c r="DE9" s="449"/>
      <c r="DF9" s="449"/>
      <c r="DG9" s="449"/>
      <c r="DH9" s="449"/>
      <c r="DI9" s="450"/>
    </row>
    <row r="10" spans="1:119" ht="18.75" customHeight="1" thickBot="1" x14ac:dyDescent="0.2">
      <c r="A10" s="178"/>
      <c r="B10" s="445"/>
      <c r="C10" s="446"/>
      <c r="D10" s="446"/>
      <c r="E10" s="446"/>
      <c r="F10" s="446"/>
      <c r="G10" s="446"/>
      <c r="H10" s="446"/>
      <c r="I10" s="446"/>
      <c r="J10" s="446"/>
      <c r="K10" s="454"/>
      <c r="L10" s="461" t="s">
        <v>118</v>
      </c>
      <c r="M10" s="414"/>
      <c r="N10" s="414"/>
      <c r="O10" s="414"/>
      <c r="P10" s="414"/>
      <c r="Q10" s="415"/>
      <c r="R10" s="462">
        <v>7758</v>
      </c>
      <c r="S10" s="463"/>
      <c r="T10" s="463"/>
      <c r="U10" s="463"/>
      <c r="V10" s="464"/>
      <c r="W10" s="400"/>
      <c r="X10" s="401"/>
      <c r="Y10" s="401"/>
      <c r="Z10" s="401"/>
      <c r="AA10" s="401"/>
      <c r="AB10" s="401"/>
      <c r="AC10" s="401"/>
      <c r="AD10" s="401"/>
      <c r="AE10" s="401"/>
      <c r="AF10" s="401"/>
      <c r="AG10" s="401"/>
      <c r="AH10" s="401"/>
      <c r="AI10" s="401"/>
      <c r="AJ10" s="401"/>
      <c r="AK10" s="401"/>
      <c r="AL10" s="443"/>
      <c r="AM10" s="413" t="s">
        <v>119</v>
      </c>
      <c r="AN10" s="414"/>
      <c r="AO10" s="414"/>
      <c r="AP10" s="414"/>
      <c r="AQ10" s="414"/>
      <c r="AR10" s="414"/>
      <c r="AS10" s="414"/>
      <c r="AT10" s="415"/>
      <c r="AU10" s="416" t="s">
        <v>120</v>
      </c>
      <c r="AV10" s="417"/>
      <c r="AW10" s="417"/>
      <c r="AX10" s="417"/>
      <c r="AY10" s="418" t="s">
        <v>121</v>
      </c>
      <c r="AZ10" s="419"/>
      <c r="BA10" s="419"/>
      <c r="BB10" s="419"/>
      <c r="BC10" s="419"/>
      <c r="BD10" s="419"/>
      <c r="BE10" s="419"/>
      <c r="BF10" s="419"/>
      <c r="BG10" s="419"/>
      <c r="BH10" s="419"/>
      <c r="BI10" s="419"/>
      <c r="BJ10" s="419"/>
      <c r="BK10" s="419"/>
      <c r="BL10" s="419"/>
      <c r="BM10" s="420"/>
      <c r="BN10" s="421">
        <v>417430</v>
      </c>
      <c r="BO10" s="422"/>
      <c r="BP10" s="422"/>
      <c r="BQ10" s="422"/>
      <c r="BR10" s="422"/>
      <c r="BS10" s="422"/>
      <c r="BT10" s="422"/>
      <c r="BU10" s="423"/>
      <c r="BV10" s="421">
        <v>96662</v>
      </c>
      <c r="BW10" s="422"/>
      <c r="BX10" s="422"/>
      <c r="BY10" s="422"/>
      <c r="BZ10" s="422"/>
      <c r="CA10" s="422"/>
      <c r="CB10" s="422"/>
      <c r="CC10" s="42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5"/>
      <c r="C11" s="446"/>
      <c r="D11" s="446"/>
      <c r="E11" s="446"/>
      <c r="F11" s="446"/>
      <c r="G11" s="446"/>
      <c r="H11" s="446"/>
      <c r="I11" s="446"/>
      <c r="J11" s="446"/>
      <c r="K11" s="454"/>
      <c r="L11" s="465" t="s">
        <v>123</v>
      </c>
      <c r="M11" s="466"/>
      <c r="N11" s="466"/>
      <c r="O11" s="466"/>
      <c r="P11" s="466"/>
      <c r="Q11" s="467"/>
      <c r="R11" s="468" t="s">
        <v>124</v>
      </c>
      <c r="S11" s="469"/>
      <c r="T11" s="469"/>
      <c r="U11" s="469"/>
      <c r="V11" s="470"/>
      <c r="W11" s="400"/>
      <c r="X11" s="401"/>
      <c r="Y11" s="401"/>
      <c r="Z11" s="401"/>
      <c r="AA11" s="401"/>
      <c r="AB11" s="401"/>
      <c r="AC11" s="401"/>
      <c r="AD11" s="401"/>
      <c r="AE11" s="401"/>
      <c r="AF11" s="401"/>
      <c r="AG11" s="401"/>
      <c r="AH11" s="401"/>
      <c r="AI11" s="401"/>
      <c r="AJ11" s="401"/>
      <c r="AK11" s="401"/>
      <c r="AL11" s="443"/>
      <c r="AM11" s="413" t="s">
        <v>125</v>
      </c>
      <c r="AN11" s="414"/>
      <c r="AO11" s="414"/>
      <c r="AP11" s="414"/>
      <c r="AQ11" s="414"/>
      <c r="AR11" s="414"/>
      <c r="AS11" s="414"/>
      <c r="AT11" s="415"/>
      <c r="AU11" s="416" t="s">
        <v>126</v>
      </c>
      <c r="AV11" s="417"/>
      <c r="AW11" s="417"/>
      <c r="AX11" s="417"/>
      <c r="AY11" s="418" t="s">
        <v>127</v>
      </c>
      <c r="AZ11" s="419"/>
      <c r="BA11" s="419"/>
      <c r="BB11" s="419"/>
      <c r="BC11" s="419"/>
      <c r="BD11" s="419"/>
      <c r="BE11" s="419"/>
      <c r="BF11" s="419"/>
      <c r="BG11" s="419"/>
      <c r="BH11" s="419"/>
      <c r="BI11" s="419"/>
      <c r="BJ11" s="419"/>
      <c r="BK11" s="419"/>
      <c r="BL11" s="419"/>
      <c r="BM11" s="420"/>
      <c r="BN11" s="421">
        <v>0</v>
      </c>
      <c r="BO11" s="422"/>
      <c r="BP11" s="422"/>
      <c r="BQ11" s="422"/>
      <c r="BR11" s="422"/>
      <c r="BS11" s="422"/>
      <c r="BT11" s="422"/>
      <c r="BU11" s="423"/>
      <c r="BV11" s="421">
        <v>0</v>
      </c>
      <c r="BW11" s="422"/>
      <c r="BX11" s="422"/>
      <c r="BY11" s="422"/>
      <c r="BZ11" s="422"/>
      <c r="CA11" s="422"/>
      <c r="CB11" s="422"/>
      <c r="CC11" s="423"/>
      <c r="CD11" s="424" t="s">
        <v>128</v>
      </c>
      <c r="CE11" s="425"/>
      <c r="CF11" s="425"/>
      <c r="CG11" s="425"/>
      <c r="CH11" s="425"/>
      <c r="CI11" s="425"/>
      <c r="CJ11" s="425"/>
      <c r="CK11" s="425"/>
      <c r="CL11" s="425"/>
      <c r="CM11" s="425"/>
      <c r="CN11" s="425"/>
      <c r="CO11" s="425"/>
      <c r="CP11" s="425"/>
      <c r="CQ11" s="425"/>
      <c r="CR11" s="425"/>
      <c r="CS11" s="426"/>
      <c r="CT11" s="451" t="s">
        <v>129</v>
      </c>
      <c r="CU11" s="452"/>
      <c r="CV11" s="452"/>
      <c r="CW11" s="452"/>
      <c r="CX11" s="452"/>
      <c r="CY11" s="452"/>
      <c r="CZ11" s="452"/>
      <c r="DA11" s="453"/>
      <c r="DB11" s="451" t="s">
        <v>130</v>
      </c>
      <c r="DC11" s="452"/>
      <c r="DD11" s="452"/>
      <c r="DE11" s="452"/>
      <c r="DF11" s="452"/>
      <c r="DG11" s="452"/>
      <c r="DH11" s="452"/>
      <c r="DI11" s="453"/>
    </row>
    <row r="12" spans="1:119" ht="18.75" customHeight="1" x14ac:dyDescent="0.15">
      <c r="A12" s="178"/>
      <c r="B12" s="471" t="s">
        <v>131</v>
      </c>
      <c r="C12" s="472"/>
      <c r="D12" s="472"/>
      <c r="E12" s="472"/>
      <c r="F12" s="472"/>
      <c r="G12" s="472"/>
      <c r="H12" s="472"/>
      <c r="I12" s="472"/>
      <c r="J12" s="472"/>
      <c r="K12" s="473"/>
      <c r="L12" s="480" t="s">
        <v>132</v>
      </c>
      <c r="M12" s="481"/>
      <c r="N12" s="481"/>
      <c r="O12" s="481"/>
      <c r="P12" s="481"/>
      <c r="Q12" s="482"/>
      <c r="R12" s="483">
        <v>6840</v>
      </c>
      <c r="S12" s="484"/>
      <c r="T12" s="484"/>
      <c r="U12" s="484"/>
      <c r="V12" s="485"/>
      <c r="W12" s="486" t="s">
        <v>1</v>
      </c>
      <c r="X12" s="417"/>
      <c r="Y12" s="417"/>
      <c r="Z12" s="417"/>
      <c r="AA12" s="417"/>
      <c r="AB12" s="487"/>
      <c r="AC12" s="488" t="s">
        <v>133</v>
      </c>
      <c r="AD12" s="489"/>
      <c r="AE12" s="489"/>
      <c r="AF12" s="489"/>
      <c r="AG12" s="490"/>
      <c r="AH12" s="488" t="s">
        <v>134</v>
      </c>
      <c r="AI12" s="489"/>
      <c r="AJ12" s="489"/>
      <c r="AK12" s="489"/>
      <c r="AL12" s="491"/>
      <c r="AM12" s="413" t="s">
        <v>135</v>
      </c>
      <c r="AN12" s="414"/>
      <c r="AO12" s="414"/>
      <c r="AP12" s="414"/>
      <c r="AQ12" s="414"/>
      <c r="AR12" s="414"/>
      <c r="AS12" s="414"/>
      <c r="AT12" s="415"/>
      <c r="AU12" s="416" t="s">
        <v>136</v>
      </c>
      <c r="AV12" s="417"/>
      <c r="AW12" s="417"/>
      <c r="AX12" s="417"/>
      <c r="AY12" s="418" t="s">
        <v>137</v>
      </c>
      <c r="AZ12" s="419"/>
      <c r="BA12" s="419"/>
      <c r="BB12" s="419"/>
      <c r="BC12" s="419"/>
      <c r="BD12" s="419"/>
      <c r="BE12" s="419"/>
      <c r="BF12" s="419"/>
      <c r="BG12" s="419"/>
      <c r="BH12" s="419"/>
      <c r="BI12" s="419"/>
      <c r="BJ12" s="419"/>
      <c r="BK12" s="419"/>
      <c r="BL12" s="419"/>
      <c r="BM12" s="420"/>
      <c r="BN12" s="421">
        <v>0</v>
      </c>
      <c r="BO12" s="422"/>
      <c r="BP12" s="422"/>
      <c r="BQ12" s="422"/>
      <c r="BR12" s="422"/>
      <c r="BS12" s="422"/>
      <c r="BT12" s="422"/>
      <c r="BU12" s="423"/>
      <c r="BV12" s="421">
        <v>0</v>
      </c>
      <c r="BW12" s="422"/>
      <c r="BX12" s="422"/>
      <c r="BY12" s="422"/>
      <c r="BZ12" s="422"/>
      <c r="CA12" s="422"/>
      <c r="CB12" s="422"/>
      <c r="CC12" s="423"/>
      <c r="CD12" s="424" t="s">
        <v>138</v>
      </c>
      <c r="CE12" s="425"/>
      <c r="CF12" s="425"/>
      <c r="CG12" s="425"/>
      <c r="CH12" s="425"/>
      <c r="CI12" s="425"/>
      <c r="CJ12" s="425"/>
      <c r="CK12" s="425"/>
      <c r="CL12" s="425"/>
      <c r="CM12" s="425"/>
      <c r="CN12" s="425"/>
      <c r="CO12" s="425"/>
      <c r="CP12" s="425"/>
      <c r="CQ12" s="425"/>
      <c r="CR12" s="425"/>
      <c r="CS12" s="426"/>
      <c r="CT12" s="451" t="s">
        <v>139</v>
      </c>
      <c r="CU12" s="452"/>
      <c r="CV12" s="452"/>
      <c r="CW12" s="452"/>
      <c r="CX12" s="452"/>
      <c r="CY12" s="452"/>
      <c r="CZ12" s="452"/>
      <c r="DA12" s="453"/>
      <c r="DB12" s="451" t="s">
        <v>139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140</v>
      </c>
      <c r="N13" s="503"/>
      <c r="O13" s="503"/>
      <c r="P13" s="503"/>
      <c r="Q13" s="504"/>
      <c r="R13" s="495">
        <v>6757</v>
      </c>
      <c r="S13" s="496"/>
      <c r="T13" s="496"/>
      <c r="U13" s="496"/>
      <c r="V13" s="497"/>
      <c r="W13" s="398" t="s">
        <v>141</v>
      </c>
      <c r="X13" s="399"/>
      <c r="Y13" s="399"/>
      <c r="Z13" s="399"/>
      <c r="AA13" s="399"/>
      <c r="AB13" s="384"/>
      <c r="AC13" s="462">
        <v>494</v>
      </c>
      <c r="AD13" s="463"/>
      <c r="AE13" s="463"/>
      <c r="AF13" s="463"/>
      <c r="AG13" s="505"/>
      <c r="AH13" s="462">
        <v>594</v>
      </c>
      <c r="AI13" s="463"/>
      <c r="AJ13" s="463"/>
      <c r="AK13" s="463"/>
      <c r="AL13" s="464"/>
      <c r="AM13" s="413" t="s">
        <v>142</v>
      </c>
      <c r="AN13" s="414"/>
      <c r="AO13" s="414"/>
      <c r="AP13" s="414"/>
      <c r="AQ13" s="414"/>
      <c r="AR13" s="414"/>
      <c r="AS13" s="414"/>
      <c r="AT13" s="415"/>
      <c r="AU13" s="416" t="s">
        <v>143</v>
      </c>
      <c r="AV13" s="417"/>
      <c r="AW13" s="417"/>
      <c r="AX13" s="417"/>
      <c r="AY13" s="418" t="s">
        <v>144</v>
      </c>
      <c r="AZ13" s="419"/>
      <c r="BA13" s="419"/>
      <c r="BB13" s="419"/>
      <c r="BC13" s="419"/>
      <c r="BD13" s="419"/>
      <c r="BE13" s="419"/>
      <c r="BF13" s="419"/>
      <c r="BG13" s="419"/>
      <c r="BH13" s="419"/>
      <c r="BI13" s="419"/>
      <c r="BJ13" s="419"/>
      <c r="BK13" s="419"/>
      <c r="BL13" s="419"/>
      <c r="BM13" s="420"/>
      <c r="BN13" s="421">
        <v>437961</v>
      </c>
      <c r="BO13" s="422"/>
      <c r="BP13" s="422"/>
      <c r="BQ13" s="422"/>
      <c r="BR13" s="422"/>
      <c r="BS13" s="422"/>
      <c r="BT13" s="422"/>
      <c r="BU13" s="423"/>
      <c r="BV13" s="421">
        <v>96670</v>
      </c>
      <c r="BW13" s="422"/>
      <c r="BX13" s="422"/>
      <c r="BY13" s="422"/>
      <c r="BZ13" s="422"/>
      <c r="CA13" s="422"/>
      <c r="CB13" s="422"/>
      <c r="CC13" s="423"/>
      <c r="CD13" s="424" t="s">
        <v>145</v>
      </c>
      <c r="CE13" s="425"/>
      <c r="CF13" s="425"/>
      <c r="CG13" s="425"/>
      <c r="CH13" s="425"/>
      <c r="CI13" s="425"/>
      <c r="CJ13" s="425"/>
      <c r="CK13" s="425"/>
      <c r="CL13" s="425"/>
      <c r="CM13" s="425"/>
      <c r="CN13" s="425"/>
      <c r="CO13" s="425"/>
      <c r="CP13" s="425"/>
      <c r="CQ13" s="425"/>
      <c r="CR13" s="425"/>
      <c r="CS13" s="426"/>
      <c r="CT13" s="448">
        <v>15.7</v>
      </c>
      <c r="CU13" s="449"/>
      <c r="CV13" s="449"/>
      <c r="CW13" s="449"/>
      <c r="CX13" s="449"/>
      <c r="CY13" s="449"/>
      <c r="CZ13" s="449"/>
      <c r="DA13" s="450"/>
      <c r="DB13" s="448">
        <v>16.399999999999999</v>
      </c>
      <c r="DC13" s="449"/>
      <c r="DD13" s="449"/>
      <c r="DE13" s="449"/>
      <c r="DF13" s="449"/>
      <c r="DG13" s="449"/>
      <c r="DH13" s="449"/>
      <c r="DI13" s="450"/>
    </row>
    <row r="14" spans="1:119" ht="18.75" customHeight="1" thickBot="1" x14ac:dyDescent="0.2">
      <c r="A14" s="178"/>
      <c r="B14" s="474"/>
      <c r="C14" s="475"/>
      <c r="D14" s="475"/>
      <c r="E14" s="475"/>
      <c r="F14" s="475"/>
      <c r="G14" s="475"/>
      <c r="H14" s="475"/>
      <c r="I14" s="475"/>
      <c r="J14" s="475"/>
      <c r="K14" s="476"/>
      <c r="L14" s="492" t="s">
        <v>146</v>
      </c>
      <c r="M14" s="493"/>
      <c r="N14" s="493"/>
      <c r="O14" s="493"/>
      <c r="P14" s="493"/>
      <c r="Q14" s="494"/>
      <c r="R14" s="495">
        <v>6937</v>
      </c>
      <c r="S14" s="496"/>
      <c r="T14" s="496"/>
      <c r="U14" s="496"/>
      <c r="V14" s="497"/>
      <c r="W14" s="441"/>
      <c r="X14" s="442"/>
      <c r="Y14" s="442"/>
      <c r="Z14" s="442"/>
      <c r="AA14" s="442"/>
      <c r="AB14" s="435"/>
      <c r="AC14" s="498">
        <v>14.7</v>
      </c>
      <c r="AD14" s="499"/>
      <c r="AE14" s="499"/>
      <c r="AF14" s="499"/>
      <c r="AG14" s="500"/>
      <c r="AH14" s="498">
        <v>15.1</v>
      </c>
      <c r="AI14" s="499"/>
      <c r="AJ14" s="499"/>
      <c r="AK14" s="499"/>
      <c r="AL14" s="501"/>
      <c r="AM14" s="413"/>
      <c r="AN14" s="414"/>
      <c r="AO14" s="414"/>
      <c r="AP14" s="414"/>
      <c r="AQ14" s="414"/>
      <c r="AR14" s="414"/>
      <c r="AS14" s="414"/>
      <c r="AT14" s="415"/>
      <c r="AU14" s="416"/>
      <c r="AV14" s="417"/>
      <c r="AW14" s="417"/>
      <c r="AX14" s="417"/>
      <c r="AY14" s="418"/>
      <c r="AZ14" s="419"/>
      <c r="BA14" s="419"/>
      <c r="BB14" s="419"/>
      <c r="BC14" s="419"/>
      <c r="BD14" s="419"/>
      <c r="BE14" s="419"/>
      <c r="BF14" s="419"/>
      <c r="BG14" s="419"/>
      <c r="BH14" s="419"/>
      <c r="BI14" s="419"/>
      <c r="BJ14" s="419"/>
      <c r="BK14" s="419"/>
      <c r="BL14" s="419"/>
      <c r="BM14" s="420"/>
      <c r="BN14" s="421"/>
      <c r="BO14" s="422"/>
      <c r="BP14" s="422"/>
      <c r="BQ14" s="422"/>
      <c r="BR14" s="422"/>
      <c r="BS14" s="422"/>
      <c r="BT14" s="422"/>
      <c r="BU14" s="423"/>
      <c r="BV14" s="421"/>
      <c r="BW14" s="422"/>
      <c r="BX14" s="422"/>
      <c r="BY14" s="422"/>
      <c r="BZ14" s="422"/>
      <c r="CA14" s="422"/>
      <c r="CB14" s="422"/>
      <c r="CC14" s="423"/>
      <c r="CD14" s="506" t="s">
        <v>147</v>
      </c>
      <c r="CE14" s="507"/>
      <c r="CF14" s="507"/>
      <c r="CG14" s="507"/>
      <c r="CH14" s="507"/>
      <c r="CI14" s="507"/>
      <c r="CJ14" s="507"/>
      <c r="CK14" s="507"/>
      <c r="CL14" s="507"/>
      <c r="CM14" s="507"/>
      <c r="CN14" s="507"/>
      <c r="CO14" s="507"/>
      <c r="CP14" s="507"/>
      <c r="CQ14" s="507"/>
      <c r="CR14" s="507"/>
      <c r="CS14" s="508"/>
      <c r="CT14" s="509">
        <v>2.2000000000000002</v>
      </c>
      <c r="CU14" s="510"/>
      <c r="CV14" s="510"/>
      <c r="CW14" s="510"/>
      <c r="CX14" s="510"/>
      <c r="CY14" s="510"/>
      <c r="CZ14" s="510"/>
      <c r="DA14" s="511"/>
      <c r="DB14" s="509">
        <v>75.7</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148</v>
      </c>
      <c r="N15" s="503"/>
      <c r="O15" s="503"/>
      <c r="P15" s="503"/>
      <c r="Q15" s="504"/>
      <c r="R15" s="495">
        <v>6875</v>
      </c>
      <c r="S15" s="496"/>
      <c r="T15" s="496"/>
      <c r="U15" s="496"/>
      <c r="V15" s="497"/>
      <c r="W15" s="398" t="s">
        <v>149</v>
      </c>
      <c r="X15" s="399"/>
      <c r="Y15" s="399"/>
      <c r="Z15" s="399"/>
      <c r="AA15" s="399"/>
      <c r="AB15" s="384"/>
      <c r="AC15" s="462">
        <v>482</v>
      </c>
      <c r="AD15" s="463"/>
      <c r="AE15" s="463"/>
      <c r="AF15" s="463"/>
      <c r="AG15" s="505"/>
      <c r="AH15" s="462">
        <v>582</v>
      </c>
      <c r="AI15" s="463"/>
      <c r="AJ15" s="463"/>
      <c r="AK15" s="463"/>
      <c r="AL15" s="464"/>
      <c r="AM15" s="413"/>
      <c r="AN15" s="414"/>
      <c r="AO15" s="414"/>
      <c r="AP15" s="414"/>
      <c r="AQ15" s="414"/>
      <c r="AR15" s="414"/>
      <c r="AS15" s="414"/>
      <c r="AT15" s="415"/>
      <c r="AU15" s="416"/>
      <c r="AV15" s="417"/>
      <c r="AW15" s="417"/>
      <c r="AX15" s="417"/>
      <c r="AY15" s="371" t="s">
        <v>150</v>
      </c>
      <c r="AZ15" s="372"/>
      <c r="BA15" s="372"/>
      <c r="BB15" s="372"/>
      <c r="BC15" s="372"/>
      <c r="BD15" s="372"/>
      <c r="BE15" s="372"/>
      <c r="BF15" s="372"/>
      <c r="BG15" s="372"/>
      <c r="BH15" s="372"/>
      <c r="BI15" s="372"/>
      <c r="BJ15" s="372"/>
      <c r="BK15" s="372"/>
      <c r="BL15" s="372"/>
      <c r="BM15" s="373"/>
      <c r="BN15" s="374">
        <v>1023605</v>
      </c>
      <c r="BO15" s="375"/>
      <c r="BP15" s="375"/>
      <c r="BQ15" s="375"/>
      <c r="BR15" s="375"/>
      <c r="BS15" s="375"/>
      <c r="BT15" s="375"/>
      <c r="BU15" s="376"/>
      <c r="BV15" s="374">
        <v>1035794</v>
      </c>
      <c r="BW15" s="375"/>
      <c r="BX15" s="375"/>
      <c r="BY15" s="375"/>
      <c r="BZ15" s="375"/>
      <c r="CA15" s="375"/>
      <c r="CB15" s="375"/>
      <c r="CC15" s="376"/>
      <c r="CD15" s="512" t="s">
        <v>151</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152</v>
      </c>
      <c r="M16" s="515"/>
      <c r="N16" s="515"/>
      <c r="O16" s="515"/>
      <c r="P16" s="515"/>
      <c r="Q16" s="516"/>
      <c r="R16" s="517" t="s">
        <v>153</v>
      </c>
      <c r="S16" s="518"/>
      <c r="T16" s="518"/>
      <c r="U16" s="518"/>
      <c r="V16" s="519"/>
      <c r="W16" s="441"/>
      <c r="X16" s="442"/>
      <c r="Y16" s="442"/>
      <c r="Z16" s="442"/>
      <c r="AA16" s="442"/>
      <c r="AB16" s="435"/>
      <c r="AC16" s="498">
        <v>14.4</v>
      </c>
      <c r="AD16" s="499"/>
      <c r="AE16" s="499"/>
      <c r="AF16" s="499"/>
      <c r="AG16" s="500"/>
      <c r="AH16" s="498">
        <v>14.8</v>
      </c>
      <c r="AI16" s="499"/>
      <c r="AJ16" s="499"/>
      <c r="AK16" s="499"/>
      <c r="AL16" s="501"/>
      <c r="AM16" s="413"/>
      <c r="AN16" s="414"/>
      <c r="AO16" s="414"/>
      <c r="AP16" s="414"/>
      <c r="AQ16" s="414"/>
      <c r="AR16" s="414"/>
      <c r="AS16" s="414"/>
      <c r="AT16" s="415"/>
      <c r="AU16" s="416"/>
      <c r="AV16" s="417"/>
      <c r="AW16" s="417"/>
      <c r="AX16" s="417"/>
      <c r="AY16" s="418" t="s">
        <v>154</v>
      </c>
      <c r="AZ16" s="419"/>
      <c r="BA16" s="419"/>
      <c r="BB16" s="419"/>
      <c r="BC16" s="419"/>
      <c r="BD16" s="419"/>
      <c r="BE16" s="419"/>
      <c r="BF16" s="419"/>
      <c r="BG16" s="419"/>
      <c r="BH16" s="419"/>
      <c r="BI16" s="419"/>
      <c r="BJ16" s="419"/>
      <c r="BK16" s="419"/>
      <c r="BL16" s="419"/>
      <c r="BM16" s="420"/>
      <c r="BN16" s="421">
        <v>4691599</v>
      </c>
      <c r="BO16" s="422"/>
      <c r="BP16" s="422"/>
      <c r="BQ16" s="422"/>
      <c r="BR16" s="422"/>
      <c r="BS16" s="422"/>
      <c r="BT16" s="422"/>
      <c r="BU16" s="423"/>
      <c r="BV16" s="421">
        <v>4441832</v>
      </c>
      <c r="BW16" s="422"/>
      <c r="BX16" s="422"/>
      <c r="BY16" s="422"/>
      <c r="BZ16" s="422"/>
      <c r="CA16" s="422"/>
      <c r="CB16" s="422"/>
      <c r="CC16" s="423"/>
      <c r="CD16" s="191"/>
      <c r="CE16" s="525"/>
      <c r="CF16" s="525"/>
      <c r="CG16" s="525"/>
      <c r="CH16" s="525"/>
      <c r="CI16" s="525"/>
      <c r="CJ16" s="525"/>
      <c r="CK16" s="525"/>
      <c r="CL16" s="525"/>
      <c r="CM16" s="525"/>
      <c r="CN16" s="525"/>
      <c r="CO16" s="525"/>
      <c r="CP16" s="525"/>
      <c r="CQ16" s="525"/>
      <c r="CR16" s="525"/>
      <c r="CS16" s="526"/>
      <c r="CT16" s="448"/>
      <c r="CU16" s="449"/>
      <c r="CV16" s="449"/>
      <c r="CW16" s="449"/>
      <c r="CX16" s="449"/>
      <c r="CY16" s="449"/>
      <c r="CZ16" s="449"/>
      <c r="DA16" s="450"/>
      <c r="DB16" s="448"/>
      <c r="DC16" s="449"/>
      <c r="DD16" s="449"/>
      <c r="DE16" s="449"/>
      <c r="DF16" s="449"/>
      <c r="DG16" s="449"/>
      <c r="DH16" s="449"/>
      <c r="DI16" s="450"/>
    </row>
    <row r="17" spans="1:113" ht="18.75" customHeight="1" thickBot="1" x14ac:dyDescent="0.2">
      <c r="A17" s="178"/>
      <c r="B17" s="477"/>
      <c r="C17" s="478"/>
      <c r="D17" s="478"/>
      <c r="E17" s="478"/>
      <c r="F17" s="478"/>
      <c r="G17" s="478"/>
      <c r="H17" s="478"/>
      <c r="I17" s="478"/>
      <c r="J17" s="478"/>
      <c r="K17" s="479"/>
      <c r="L17" s="192"/>
      <c r="M17" s="522" t="s">
        <v>155</v>
      </c>
      <c r="N17" s="523"/>
      <c r="O17" s="523"/>
      <c r="P17" s="523"/>
      <c r="Q17" s="524"/>
      <c r="R17" s="517" t="s">
        <v>156</v>
      </c>
      <c r="S17" s="518"/>
      <c r="T17" s="518"/>
      <c r="U17" s="518"/>
      <c r="V17" s="519"/>
      <c r="W17" s="398" t="s">
        <v>157</v>
      </c>
      <c r="X17" s="399"/>
      <c r="Y17" s="399"/>
      <c r="Z17" s="399"/>
      <c r="AA17" s="399"/>
      <c r="AB17" s="384"/>
      <c r="AC17" s="462">
        <v>2379</v>
      </c>
      <c r="AD17" s="463"/>
      <c r="AE17" s="463"/>
      <c r="AF17" s="463"/>
      <c r="AG17" s="505"/>
      <c r="AH17" s="462">
        <v>2768</v>
      </c>
      <c r="AI17" s="463"/>
      <c r="AJ17" s="463"/>
      <c r="AK17" s="463"/>
      <c r="AL17" s="464"/>
      <c r="AM17" s="413"/>
      <c r="AN17" s="414"/>
      <c r="AO17" s="414"/>
      <c r="AP17" s="414"/>
      <c r="AQ17" s="414"/>
      <c r="AR17" s="414"/>
      <c r="AS17" s="414"/>
      <c r="AT17" s="415"/>
      <c r="AU17" s="416"/>
      <c r="AV17" s="417"/>
      <c r="AW17" s="417"/>
      <c r="AX17" s="417"/>
      <c r="AY17" s="418" t="s">
        <v>158</v>
      </c>
      <c r="AZ17" s="419"/>
      <c r="BA17" s="419"/>
      <c r="BB17" s="419"/>
      <c r="BC17" s="419"/>
      <c r="BD17" s="419"/>
      <c r="BE17" s="419"/>
      <c r="BF17" s="419"/>
      <c r="BG17" s="419"/>
      <c r="BH17" s="419"/>
      <c r="BI17" s="419"/>
      <c r="BJ17" s="419"/>
      <c r="BK17" s="419"/>
      <c r="BL17" s="419"/>
      <c r="BM17" s="420"/>
      <c r="BN17" s="421">
        <v>1274745</v>
      </c>
      <c r="BO17" s="422"/>
      <c r="BP17" s="422"/>
      <c r="BQ17" s="422"/>
      <c r="BR17" s="422"/>
      <c r="BS17" s="422"/>
      <c r="BT17" s="422"/>
      <c r="BU17" s="423"/>
      <c r="BV17" s="421">
        <v>1289041</v>
      </c>
      <c r="BW17" s="422"/>
      <c r="BX17" s="422"/>
      <c r="BY17" s="422"/>
      <c r="BZ17" s="422"/>
      <c r="CA17" s="422"/>
      <c r="CB17" s="422"/>
      <c r="CC17" s="423"/>
      <c r="CD17" s="191"/>
      <c r="CE17" s="525"/>
      <c r="CF17" s="525"/>
      <c r="CG17" s="525"/>
      <c r="CH17" s="525"/>
      <c r="CI17" s="525"/>
      <c r="CJ17" s="525"/>
      <c r="CK17" s="525"/>
      <c r="CL17" s="525"/>
      <c r="CM17" s="525"/>
      <c r="CN17" s="525"/>
      <c r="CO17" s="525"/>
      <c r="CP17" s="525"/>
      <c r="CQ17" s="525"/>
      <c r="CR17" s="525"/>
      <c r="CS17" s="526"/>
      <c r="CT17" s="448"/>
      <c r="CU17" s="449"/>
      <c r="CV17" s="449"/>
      <c r="CW17" s="449"/>
      <c r="CX17" s="449"/>
      <c r="CY17" s="449"/>
      <c r="CZ17" s="449"/>
      <c r="DA17" s="450"/>
      <c r="DB17" s="448"/>
      <c r="DC17" s="449"/>
      <c r="DD17" s="449"/>
      <c r="DE17" s="449"/>
      <c r="DF17" s="449"/>
      <c r="DG17" s="449"/>
      <c r="DH17" s="449"/>
      <c r="DI17" s="450"/>
    </row>
    <row r="18" spans="1:113" ht="18.75" customHeight="1" thickBot="1" x14ac:dyDescent="0.2">
      <c r="A18" s="178"/>
      <c r="B18" s="536" t="s">
        <v>159</v>
      </c>
      <c r="C18" s="454"/>
      <c r="D18" s="454"/>
      <c r="E18" s="537"/>
      <c r="F18" s="537"/>
      <c r="G18" s="537"/>
      <c r="H18" s="537"/>
      <c r="I18" s="537"/>
      <c r="J18" s="537"/>
      <c r="K18" s="537"/>
      <c r="L18" s="538">
        <v>774.33</v>
      </c>
      <c r="M18" s="538"/>
      <c r="N18" s="538"/>
      <c r="O18" s="538"/>
      <c r="P18" s="538"/>
      <c r="Q18" s="538"/>
      <c r="R18" s="539"/>
      <c r="S18" s="539"/>
      <c r="T18" s="539"/>
      <c r="U18" s="539"/>
      <c r="V18" s="540"/>
      <c r="W18" s="402"/>
      <c r="X18" s="403"/>
      <c r="Y18" s="403"/>
      <c r="Z18" s="403"/>
      <c r="AA18" s="403"/>
      <c r="AB18" s="390"/>
      <c r="AC18" s="541">
        <v>70.900000000000006</v>
      </c>
      <c r="AD18" s="542"/>
      <c r="AE18" s="542"/>
      <c r="AF18" s="542"/>
      <c r="AG18" s="543"/>
      <c r="AH18" s="541">
        <v>70.2</v>
      </c>
      <c r="AI18" s="542"/>
      <c r="AJ18" s="542"/>
      <c r="AK18" s="542"/>
      <c r="AL18" s="544"/>
      <c r="AM18" s="413"/>
      <c r="AN18" s="414"/>
      <c r="AO18" s="414"/>
      <c r="AP18" s="414"/>
      <c r="AQ18" s="414"/>
      <c r="AR18" s="414"/>
      <c r="AS18" s="414"/>
      <c r="AT18" s="415"/>
      <c r="AU18" s="416"/>
      <c r="AV18" s="417"/>
      <c r="AW18" s="417"/>
      <c r="AX18" s="417"/>
      <c r="AY18" s="418" t="s">
        <v>160</v>
      </c>
      <c r="AZ18" s="419"/>
      <c r="BA18" s="419"/>
      <c r="BB18" s="419"/>
      <c r="BC18" s="419"/>
      <c r="BD18" s="419"/>
      <c r="BE18" s="419"/>
      <c r="BF18" s="419"/>
      <c r="BG18" s="419"/>
      <c r="BH18" s="419"/>
      <c r="BI18" s="419"/>
      <c r="BJ18" s="419"/>
      <c r="BK18" s="419"/>
      <c r="BL18" s="419"/>
      <c r="BM18" s="420"/>
      <c r="BN18" s="421">
        <v>4805742</v>
      </c>
      <c r="BO18" s="422"/>
      <c r="BP18" s="422"/>
      <c r="BQ18" s="422"/>
      <c r="BR18" s="422"/>
      <c r="BS18" s="422"/>
      <c r="BT18" s="422"/>
      <c r="BU18" s="423"/>
      <c r="BV18" s="421">
        <v>4541310</v>
      </c>
      <c r="BW18" s="422"/>
      <c r="BX18" s="422"/>
      <c r="BY18" s="422"/>
      <c r="BZ18" s="422"/>
      <c r="CA18" s="422"/>
      <c r="CB18" s="422"/>
      <c r="CC18" s="423"/>
      <c r="CD18" s="191"/>
      <c r="CE18" s="525"/>
      <c r="CF18" s="525"/>
      <c r="CG18" s="525"/>
      <c r="CH18" s="525"/>
      <c r="CI18" s="525"/>
      <c r="CJ18" s="525"/>
      <c r="CK18" s="525"/>
      <c r="CL18" s="525"/>
      <c r="CM18" s="525"/>
      <c r="CN18" s="525"/>
      <c r="CO18" s="525"/>
      <c r="CP18" s="525"/>
      <c r="CQ18" s="525"/>
      <c r="CR18" s="525"/>
      <c r="CS18" s="526"/>
      <c r="CT18" s="448"/>
      <c r="CU18" s="449"/>
      <c r="CV18" s="449"/>
      <c r="CW18" s="449"/>
      <c r="CX18" s="449"/>
      <c r="CY18" s="449"/>
      <c r="CZ18" s="449"/>
      <c r="DA18" s="450"/>
      <c r="DB18" s="448"/>
      <c r="DC18" s="449"/>
      <c r="DD18" s="449"/>
      <c r="DE18" s="449"/>
      <c r="DF18" s="449"/>
      <c r="DG18" s="449"/>
      <c r="DH18" s="449"/>
      <c r="DI18" s="450"/>
    </row>
    <row r="19" spans="1:113" ht="18.75" customHeight="1" thickBot="1" x14ac:dyDescent="0.2">
      <c r="A19" s="178"/>
      <c r="B19" s="536" t="s">
        <v>161</v>
      </c>
      <c r="C19" s="454"/>
      <c r="D19" s="454"/>
      <c r="E19" s="537"/>
      <c r="F19" s="537"/>
      <c r="G19" s="537"/>
      <c r="H19" s="537"/>
      <c r="I19" s="537"/>
      <c r="J19" s="537"/>
      <c r="K19" s="537"/>
      <c r="L19" s="545">
        <v>9</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13"/>
      <c r="AN19" s="414"/>
      <c r="AO19" s="414"/>
      <c r="AP19" s="414"/>
      <c r="AQ19" s="414"/>
      <c r="AR19" s="414"/>
      <c r="AS19" s="414"/>
      <c r="AT19" s="415"/>
      <c r="AU19" s="416"/>
      <c r="AV19" s="417"/>
      <c r="AW19" s="417"/>
      <c r="AX19" s="417"/>
      <c r="AY19" s="418" t="s">
        <v>162</v>
      </c>
      <c r="AZ19" s="419"/>
      <c r="BA19" s="419"/>
      <c r="BB19" s="419"/>
      <c r="BC19" s="419"/>
      <c r="BD19" s="419"/>
      <c r="BE19" s="419"/>
      <c r="BF19" s="419"/>
      <c r="BG19" s="419"/>
      <c r="BH19" s="419"/>
      <c r="BI19" s="419"/>
      <c r="BJ19" s="419"/>
      <c r="BK19" s="419"/>
      <c r="BL19" s="419"/>
      <c r="BM19" s="420"/>
      <c r="BN19" s="421">
        <v>6047831</v>
      </c>
      <c r="BO19" s="422"/>
      <c r="BP19" s="422"/>
      <c r="BQ19" s="422"/>
      <c r="BR19" s="422"/>
      <c r="BS19" s="422"/>
      <c r="BT19" s="422"/>
      <c r="BU19" s="423"/>
      <c r="BV19" s="421">
        <v>5788749</v>
      </c>
      <c r="BW19" s="422"/>
      <c r="BX19" s="422"/>
      <c r="BY19" s="422"/>
      <c r="BZ19" s="422"/>
      <c r="CA19" s="422"/>
      <c r="CB19" s="422"/>
      <c r="CC19" s="423"/>
      <c r="CD19" s="191"/>
      <c r="CE19" s="525"/>
      <c r="CF19" s="525"/>
      <c r="CG19" s="525"/>
      <c r="CH19" s="525"/>
      <c r="CI19" s="525"/>
      <c r="CJ19" s="525"/>
      <c r="CK19" s="525"/>
      <c r="CL19" s="525"/>
      <c r="CM19" s="525"/>
      <c r="CN19" s="525"/>
      <c r="CO19" s="525"/>
      <c r="CP19" s="525"/>
      <c r="CQ19" s="525"/>
      <c r="CR19" s="525"/>
      <c r="CS19" s="526"/>
      <c r="CT19" s="448"/>
      <c r="CU19" s="449"/>
      <c r="CV19" s="449"/>
      <c r="CW19" s="449"/>
      <c r="CX19" s="449"/>
      <c r="CY19" s="449"/>
      <c r="CZ19" s="449"/>
      <c r="DA19" s="450"/>
      <c r="DB19" s="448"/>
      <c r="DC19" s="449"/>
      <c r="DD19" s="449"/>
      <c r="DE19" s="449"/>
      <c r="DF19" s="449"/>
      <c r="DG19" s="449"/>
      <c r="DH19" s="449"/>
      <c r="DI19" s="450"/>
    </row>
    <row r="20" spans="1:113" ht="18.75" customHeight="1" thickBot="1" x14ac:dyDescent="0.2">
      <c r="A20" s="178"/>
      <c r="B20" s="536" t="s">
        <v>163</v>
      </c>
      <c r="C20" s="454"/>
      <c r="D20" s="454"/>
      <c r="E20" s="537"/>
      <c r="F20" s="537"/>
      <c r="G20" s="537"/>
      <c r="H20" s="537"/>
      <c r="I20" s="537"/>
      <c r="J20" s="537"/>
      <c r="K20" s="537"/>
      <c r="L20" s="545">
        <v>3339</v>
      </c>
      <c r="M20" s="545"/>
      <c r="N20" s="545"/>
      <c r="O20" s="545"/>
      <c r="P20" s="545"/>
      <c r="Q20" s="545"/>
      <c r="R20" s="546"/>
      <c r="S20" s="546"/>
      <c r="T20" s="546"/>
      <c r="U20" s="546"/>
      <c r="V20" s="547"/>
      <c r="W20" s="402"/>
      <c r="X20" s="403"/>
      <c r="Y20" s="403"/>
      <c r="Z20" s="403"/>
      <c r="AA20" s="403"/>
      <c r="AB20" s="403"/>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18"/>
      <c r="AZ20" s="419"/>
      <c r="BA20" s="419"/>
      <c r="BB20" s="419"/>
      <c r="BC20" s="419"/>
      <c r="BD20" s="419"/>
      <c r="BE20" s="419"/>
      <c r="BF20" s="419"/>
      <c r="BG20" s="419"/>
      <c r="BH20" s="419"/>
      <c r="BI20" s="419"/>
      <c r="BJ20" s="419"/>
      <c r="BK20" s="419"/>
      <c r="BL20" s="419"/>
      <c r="BM20" s="420"/>
      <c r="BN20" s="421"/>
      <c r="BO20" s="422"/>
      <c r="BP20" s="422"/>
      <c r="BQ20" s="422"/>
      <c r="BR20" s="422"/>
      <c r="BS20" s="422"/>
      <c r="BT20" s="422"/>
      <c r="BU20" s="423"/>
      <c r="BV20" s="421"/>
      <c r="BW20" s="422"/>
      <c r="BX20" s="422"/>
      <c r="BY20" s="422"/>
      <c r="BZ20" s="422"/>
      <c r="CA20" s="422"/>
      <c r="CB20" s="422"/>
      <c r="CC20" s="423"/>
      <c r="CD20" s="191"/>
      <c r="CE20" s="525"/>
      <c r="CF20" s="525"/>
      <c r="CG20" s="525"/>
      <c r="CH20" s="525"/>
      <c r="CI20" s="525"/>
      <c r="CJ20" s="525"/>
      <c r="CK20" s="525"/>
      <c r="CL20" s="525"/>
      <c r="CM20" s="525"/>
      <c r="CN20" s="525"/>
      <c r="CO20" s="525"/>
      <c r="CP20" s="525"/>
      <c r="CQ20" s="525"/>
      <c r="CR20" s="525"/>
      <c r="CS20" s="526"/>
      <c r="CT20" s="448"/>
      <c r="CU20" s="449"/>
      <c r="CV20" s="449"/>
      <c r="CW20" s="449"/>
      <c r="CX20" s="449"/>
      <c r="CY20" s="449"/>
      <c r="CZ20" s="449"/>
      <c r="DA20" s="450"/>
      <c r="DB20" s="448"/>
      <c r="DC20" s="449"/>
      <c r="DD20" s="449"/>
      <c r="DE20" s="449"/>
      <c r="DF20" s="449"/>
      <c r="DG20" s="449"/>
      <c r="DH20" s="449"/>
      <c r="DI20" s="450"/>
    </row>
    <row r="21" spans="1:113" ht="18.75" customHeight="1" thickBot="1" x14ac:dyDescent="0.2">
      <c r="A21" s="178"/>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91"/>
      <c r="CE21" s="525"/>
      <c r="CF21" s="525"/>
      <c r="CG21" s="525"/>
      <c r="CH21" s="525"/>
      <c r="CI21" s="525"/>
      <c r="CJ21" s="525"/>
      <c r="CK21" s="525"/>
      <c r="CL21" s="525"/>
      <c r="CM21" s="525"/>
      <c r="CN21" s="525"/>
      <c r="CO21" s="525"/>
      <c r="CP21" s="525"/>
      <c r="CQ21" s="525"/>
      <c r="CR21" s="525"/>
      <c r="CS21" s="526"/>
      <c r="CT21" s="448"/>
      <c r="CU21" s="449"/>
      <c r="CV21" s="449"/>
      <c r="CW21" s="449"/>
      <c r="CX21" s="449"/>
      <c r="CY21" s="449"/>
      <c r="CZ21" s="449"/>
      <c r="DA21" s="450"/>
      <c r="DB21" s="448"/>
      <c r="DC21" s="449"/>
      <c r="DD21" s="449"/>
      <c r="DE21" s="449"/>
      <c r="DF21" s="449"/>
      <c r="DG21" s="449"/>
      <c r="DH21" s="449"/>
      <c r="DI21" s="450"/>
    </row>
    <row r="22" spans="1:113" ht="18.75" customHeight="1" x14ac:dyDescent="0.15">
      <c r="A22" s="178"/>
      <c r="B22" s="581" t="s">
        <v>165</v>
      </c>
      <c r="C22" s="555"/>
      <c r="D22" s="556"/>
      <c r="E22" s="392" t="s">
        <v>1</v>
      </c>
      <c r="F22" s="399"/>
      <c r="G22" s="399"/>
      <c r="H22" s="399"/>
      <c r="I22" s="399"/>
      <c r="J22" s="399"/>
      <c r="K22" s="384"/>
      <c r="L22" s="392" t="s">
        <v>166</v>
      </c>
      <c r="M22" s="399"/>
      <c r="N22" s="399"/>
      <c r="O22" s="399"/>
      <c r="P22" s="384"/>
      <c r="Q22" s="586" t="s">
        <v>167</v>
      </c>
      <c r="R22" s="587"/>
      <c r="S22" s="587"/>
      <c r="T22" s="587"/>
      <c r="U22" s="587"/>
      <c r="V22" s="588"/>
      <c r="W22" s="554" t="s">
        <v>168</v>
      </c>
      <c r="X22" s="555"/>
      <c r="Y22" s="556"/>
      <c r="Z22" s="392" t="s">
        <v>1</v>
      </c>
      <c r="AA22" s="399"/>
      <c r="AB22" s="399"/>
      <c r="AC22" s="399"/>
      <c r="AD22" s="399"/>
      <c r="AE22" s="399"/>
      <c r="AF22" s="399"/>
      <c r="AG22" s="384"/>
      <c r="AH22" s="592" t="s">
        <v>169</v>
      </c>
      <c r="AI22" s="399"/>
      <c r="AJ22" s="399"/>
      <c r="AK22" s="399"/>
      <c r="AL22" s="384"/>
      <c r="AM22" s="592" t="s">
        <v>170</v>
      </c>
      <c r="AN22" s="593"/>
      <c r="AO22" s="593"/>
      <c r="AP22" s="593"/>
      <c r="AQ22" s="593"/>
      <c r="AR22" s="594"/>
      <c r="AS22" s="586" t="s">
        <v>167</v>
      </c>
      <c r="AT22" s="587"/>
      <c r="AU22" s="587"/>
      <c r="AV22" s="587"/>
      <c r="AW22" s="587"/>
      <c r="AX22" s="598"/>
      <c r="AY22" s="371" t="s">
        <v>171</v>
      </c>
      <c r="AZ22" s="372"/>
      <c r="BA22" s="372"/>
      <c r="BB22" s="372"/>
      <c r="BC22" s="372"/>
      <c r="BD22" s="372"/>
      <c r="BE22" s="372"/>
      <c r="BF22" s="372"/>
      <c r="BG22" s="372"/>
      <c r="BH22" s="372"/>
      <c r="BI22" s="372"/>
      <c r="BJ22" s="372"/>
      <c r="BK22" s="372"/>
      <c r="BL22" s="372"/>
      <c r="BM22" s="373"/>
      <c r="BN22" s="374">
        <v>9689052</v>
      </c>
      <c r="BO22" s="375"/>
      <c r="BP22" s="375"/>
      <c r="BQ22" s="375"/>
      <c r="BR22" s="375"/>
      <c r="BS22" s="375"/>
      <c r="BT22" s="375"/>
      <c r="BU22" s="376"/>
      <c r="BV22" s="374">
        <v>10256114</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48"/>
      <c r="CU22" s="449"/>
      <c r="CV22" s="449"/>
      <c r="CW22" s="449"/>
      <c r="CX22" s="449"/>
      <c r="CY22" s="449"/>
      <c r="CZ22" s="449"/>
      <c r="DA22" s="450"/>
      <c r="DB22" s="448"/>
      <c r="DC22" s="449"/>
      <c r="DD22" s="449"/>
      <c r="DE22" s="449"/>
      <c r="DF22" s="449"/>
      <c r="DG22" s="449"/>
      <c r="DH22" s="449"/>
      <c r="DI22" s="450"/>
    </row>
    <row r="23" spans="1:113" ht="18.75" customHeight="1" x14ac:dyDescent="0.15">
      <c r="A23" s="178"/>
      <c r="B23" s="582"/>
      <c r="C23" s="558"/>
      <c r="D23" s="559"/>
      <c r="E23" s="439"/>
      <c r="F23" s="442"/>
      <c r="G23" s="442"/>
      <c r="H23" s="442"/>
      <c r="I23" s="442"/>
      <c r="J23" s="442"/>
      <c r="K23" s="435"/>
      <c r="L23" s="439"/>
      <c r="M23" s="442"/>
      <c r="N23" s="442"/>
      <c r="O23" s="442"/>
      <c r="P23" s="435"/>
      <c r="Q23" s="589"/>
      <c r="R23" s="590"/>
      <c r="S23" s="590"/>
      <c r="T23" s="590"/>
      <c r="U23" s="590"/>
      <c r="V23" s="591"/>
      <c r="W23" s="557"/>
      <c r="X23" s="558"/>
      <c r="Y23" s="559"/>
      <c r="Z23" s="439"/>
      <c r="AA23" s="442"/>
      <c r="AB23" s="442"/>
      <c r="AC23" s="442"/>
      <c r="AD23" s="442"/>
      <c r="AE23" s="442"/>
      <c r="AF23" s="442"/>
      <c r="AG23" s="435"/>
      <c r="AH23" s="439"/>
      <c r="AI23" s="442"/>
      <c r="AJ23" s="442"/>
      <c r="AK23" s="442"/>
      <c r="AL23" s="435"/>
      <c r="AM23" s="595"/>
      <c r="AN23" s="596"/>
      <c r="AO23" s="596"/>
      <c r="AP23" s="596"/>
      <c r="AQ23" s="596"/>
      <c r="AR23" s="597"/>
      <c r="AS23" s="589"/>
      <c r="AT23" s="590"/>
      <c r="AU23" s="590"/>
      <c r="AV23" s="590"/>
      <c r="AW23" s="590"/>
      <c r="AX23" s="599"/>
      <c r="AY23" s="418" t="s">
        <v>172</v>
      </c>
      <c r="AZ23" s="419"/>
      <c r="BA23" s="419"/>
      <c r="BB23" s="419"/>
      <c r="BC23" s="419"/>
      <c r="BD23" s="419"/>
      <c r="BE23" s="419"/>
      <c r="BF23" s="419"/>
      <c r="BG23" s="419"/>
      <c r="BH23" s="419"/>
      <c r="BI23" s="419"/>
      <c r="BJ23" s="419"/>
      <c r="BK23" s="419"/>
      <c r="BL23" s="419"/>
      <c r="BM23" s="420"/>
      <c r="BN23" s="421">
        <v>8883173</v>
      </c>
      <c r="BO23" s="422"/>
      <c r="BP23" s="422"/>
      <c r="BQ23" s="422"/>
      <c r="BR23" s="422"/>
      <c r="BS23" s="422"/>
      <c r="BT23" s="422"/>
      <c r="BU23" s="423"/>
      <c r="BV23" s="421">
        <v>9577609</v>
      </c>
      <c r="BW23" s="422"/>
      <c r="BX23" s="422"/>
      <c r="BY23" s="422"/>
      <c r="BZ23" s="422"/>
      <c r="CA23" s="422"/>
      <c r="CB23" s="422"/>
      <c r="CC23" s="423"/>
      <c r="CD23" s="191"/>
      <c r="CE23" s="525"/>
      <c r="CF23" s="525"/>
      <c r="CG23" s="525"/>
      <c r="CH23" s="525"/>
      <c r="CI23" s="525"/>
      <c r="CJ23" s="525"/>
      <c r="CK23" s="525"/>
      <c r="CL23" s="525"/>
      <c r="CM23" s="525"/>
      <c r="CN23" s="525"/>
      <c r="CO23" s="525"/>
      <c r="CP23" s="525"/>
      <c r="CQ23" s="525"/>
      <c r="CR23" s="525"/>
      <c r="CS23" s="526"/>
      <c r="CT23" s="448"/>
      <c r="CU23" s="449"/>
      <c r="CV23" s="449"/>
      <c r="CW23" s="449"/>
      <c r="CX23" s="449"/>
      <c r="CY23" s="449"/>
      <c r="CZ23" s="449"/>
      <c r="DA23" s="450"/>
      <c r="DB23" s="448"/>
      <c r="DC23" s="449"/>
      <c r="DD23" s="449"/>
      <c r="DE23" s="449"/>
      <c r="DF23" s="449"/>
      <c r="DG23" s="449"/>
      <c r="DH23" s="449"/>
      <c r="DI23" s="450"/>
    </row>
    <row r="24" spans="1:113" ht="18.75" customHeight="1" thickBot="1" x14ac:dyDescent="0.2">
      <c r="A24" s="178"/>
      <c r="B24" s="582"/>
      <c r="C24" s="558"/>
      <c r="D24" s="559"/>
      <c r="E24" s="461" t="s">
        <v>173</v>
      </c>
      <c r="F24" s="414"/>
      <c r="G24" s="414"/>
      <c r="H24" s="414"/>
      <c r="I24" s="414"/>
      <c r="J24" s="414"/>
      <c r="K24" s="415"/>
      <c r="L24" s="462">
        <v>1</v>
      </c>
      <c r="M24" s="463"/>
      <c r="N24" s="463"/>
      <c r="O24" s="463"/>
      <c r="P24" s="505"/>
      <c r="Q24" s="462">
        <v>8320</v>
      </c>
      <c r="R24" s="463"/>
      <c r="S24" s="463"/>
      <c r="T24" s="463"/>
      <c r="U24" s="463"/>
      <c r="V24" s="505"/>
      <c r="W24" s="557"/>
      <c r="X24" s="558"/>
      <c r="Y24" s="559"/>
      <c r="Z24" s="461" t="s">
        <v>174</v>
      </c>
      <c r="AA24" s="414"/>
      <c r="AB24" s="414"/>
      <c r="AC24" s="414"/>
      <c r="AD24" s="414"/>
      <c r="AE24" s="414"/>
      <c r="AF24" s="414"/>
      <c r="AG24" s="415"/>
      <c r="AH24" s="462">
        <v>141</v>
      </c>
      <c r="AI24" s="463"/>
      <c r="AJ24" s="463"/>
      <c r="AK24" s="463"/>
      <c r="AL24" s="505"/>
      <c r="AM24" s="462">
        <v>425679</v>
      </c>
      <c r="AN24" s="463"/>
      <c r="AO24" s="463"/>
      <c r="AP24" s="463"/>
      <c r="AQ24" s="463"/>
      <c r="AR24" s="505"/>
      <c r="AS24" s="462">
        <v>3019</v>
      </c>
      <c r="AT24" s="463"/>
      <c r="AU24" s="463"/>
      <c r="AV24" s="463"/>
      <c r="AW24" s="463"/>
      <c r="AX24" s="464"/>
      <c r="AY24" s="530" t="s">
        <v>175</v>
      </c>
      <c r="AZ24" s="531"/>
      <c r="BA24" s="531"/>
      <c r="BB24" s="531"/>
      <c r="BC24" s="531"/>
      <c r="BD24" s="531"/>
      <c r="BE24" s="531"/>
      <c r="BF24" s="531"/>
      <c r="BG24" s="531"/>
      <c r="BH24" s="531"/>
      <c r="BI24" s="531"/>
      <c r="BJ24" s="531"/>
      <c r="BK24" s="531"/>
      <c r="BL24" s="531"/>
      <c r="BM24" s="532"/>
      <c r="BN24" s="421">
        <v>7094922</v>
      </c>
      <c r="BO24" s="422"/>
      <c r="BP24" s="422"/>
      <c r="BQ24" s="422"/>
      <c r="BR24" s="422"/>
      <c r="BS24" s="422"/>
      <c r="BT24" s="422"/>
      <c r="BU24" s="423"/>
      <c r="BV24" s="421">
        <v>7514987</v>
      </c>
      <c r="BW24" s="422"/>
      <c r="BX24" s="422"/>
      <c r="BY24" s="422"/>
      <c r="BZ24" s="422"/>
      <c r="CA24" s="422"/>
      <c r="CB24" s="422"/>
      <c r="CC24" s="423"/>
      <c r="CD24" s="191"/>
      <c r="CE24" s="525"/>
      <c r="CF24" s="525"/>
      <c r="CG24" s="525"/>
      <c r="CH24" s="525"/>
      <c r="CI24" s="525"/>
      <c r="CJ24" s="525"/>
      <c r="CK24" s="525"/>
      <c r="CL24" s="525"/>
      <c r="CM24" s="525"/>
      <c r="CN24" s="525"/>
      <c r="CO24" s="525"/>
      <c r="CP24" s="525"/>
      <c r="CQ24" s="525"/>
      <c r="CR24" s="525"/>
      <c r="CS24" s="526"/>
      <c r="CT24" s="448"/>
      <c r="CU24" s="449"/>
      <c r="CV24" s="449"/>
      <c r="CW24" s="449"/>
      <c r="CX24" s="449"/>
      <c r="CY24" s="449"/>
      <c r="CZ24" s="449"/>
      <c r="DA24" s="450"/>
      <c r="DB24" s="448"/>
      <c r="DC24" s="449"/>
      <c r="DD24" s="449"/>
      <c r="DE24" s="449"/>
      <c r="DF24" s="449"/>
      <c r="DG24" s="449"/>
      <c r="DH24" s="449"/>
      <c r="DI24" s="450"/>
    </row>
    <row r="25" spans="1:113" ht="18.75" customHeight="1" x14ac:dyDescent="0.15">
      <c r="A25" s="178"/>
      <c r="B25" s="582"/>
      <c r="C25" s="558"/>
      <c r="D25" s="559"/>
      <c r="E25" s="461" t="s">
        <v>176</v>
      </c>
      <c r="F25" s="414"/>
      <c r="G25" s="414"/>
      <c r="H25" s="414"/>
      <c r="I25" s="414"/>
      <c r="J25" s="414"/>
      <c r="K25" s="415"/>
      <c r="L25" s="462">
        <v>1</v>
      </c>
      <c r="M25" s="463"/>
      <c r="N25" s="463"/>
      <c r="O25" s="463"/>
      <c r="P25" s="505"/>
      <c r="Q25" s="462">
        <v>6910</v>
      </c>
      <c r="R25" s="463"/>
      <c r="S25" s="463"/>
      <c r="T25" s="463"/>
      <c r="U25" s="463"/>
      <c r="V25" s="505"/>
      <c r="W25" s="557"/>
      <c r="X25" s="558"/>
      <c r="Y25" s="559"/>
      <c r="Z25" s="461" t="s">
        <v>177</v>
      </c>
      <c r="AA25" s="414"/>
      <c r="AB25" s="414"/>
      <c r="AC25" s="414"/>
      <c r="AD25" s="414"/>
      <c r="AE25" s="414"/>
      <c r="AF25" s="414"/>
      <c r="AG25" s="415"/>
      <c r="AH25" s="462" t="s">
        <v>178</v>
      </c>
      <c r="AI25" s="463"/>
      <c r="AJ25" s="463"/>
      <c r="AK25" s="463"/>
      <c r="AL25" s="505"/>
      <c r="AM25" s="462" t="s">
        <v>178</v>
      </c>
      <c r="AN25" s="463"/>
      <c r="AO25" s="463"/>
      <c r="AP25" s="463"/>
      <c r="AQ25" s="463"/>
      <c r="AR25" s="505"/>
      <c r="AS25" s="462" t="s">
        <v>178</v>
      </c>
      <c r="AT25" s="463"/>
      <c r="AU25" s="463"/>
      <c r="AV25" s="463"/>
      <c r="AW25" s="463"/>
      <c r="AX25" s="464"/>
      <c r="AY25" s="371" t="s">
        <v>179</v>
      </c>
      <c r="AZ25" s="372"/>
      <c r="BA25" s="372"/>
      <c r="BB25" s="372"/>
      <c r="BC25" s="372"/>
      <c r="BD25" s="372"/>
      <c r="BE25" s="372"/>
      <c r="BF25" s="372"/>
      <c r="BG25" s="372"/>
      <c r="BH25" s="372"/>
      <c r="BI25" s="372"/>
      <c r="BJ25" s="372"/>
      <c r="BK25" s="372"/>
      <c r="BL25" s="372"/>
      <c r="BM25" s="373"/>
      <c r="BN25" s="374">
        <v>225124</v>
      </c>
      <c r="BO25" s="375"/>
      <c r="BP25" s="375"/>
      <c r="BQ25" s="375"/>
      <c r="BR25" s="375"/>
      <c r="BS25" s="375"/>
      <c r="BT25" s="375"/>
      <c r="BU25" s="376"/>
      <c r="BV25" s="374">
        <v>263052</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48"/>
      <c r="CU25" s="449"/>
      <c r="CV25" s="449"/>
      <c r="CW25" s="449"/>
      <c r="CX25" s="449"/>
      <c r="CY25" s="449"/>
      <c r="CZ25" s="449"/>
      <c r="DA25" s="450"/>
      <c r="DB25" s="448"/>
      <c r="DC25" s="449"/>
      <c r="DD25" s="449"/>
      <c r="DE25" s="449"/>
      <c r="DF25" s="449"/>
      <c r="DG25" s="449"/>
      <c r="DH25" s="449"/>
      <c r="DI25" s="450"/>
    </row>
    <row r="26" spans="1:113" ht="18.75" customHeight="1" x14ac:dyDescent="0.15">
      <c r="A26" s="178"/>
      <c r="B26" s="582"/>
      <c r="C26" s="558"/>
      <c r="D26" s="559"/>
      <c r="E26" s="461" t="s">
        <v>180</v>
      </c>
      <c r="F26" s="414"/>
      <c r="G26" s="414"/>
      <c r="H26" s="414"/>
      <c r="I26" s="414"/>
      <c r="J26" s="414"/>
      <c r="K26" s="415"/>
      <c r="L26" s="462">
        <v>1</v>
      </c>
      <c r="M26" s="463"/>
      <c r="N26" s="463"/>
      <c r="O26" s="463"/>
      <c r="P26" s="505"/>
      <c r="Q26" s="462">
        <v>6250</v>
      </c>
      <c r="R26" s="463"/>
      <c r="S26" s="463"/>
      <c r="T26" s="463"/>
      <c r="U26" s="463"/>
      <c r="V26" s="505"/>
      <c r="W26" s="557"/>
      <c r="X26" s="558"/>
      <c r="Y26" s="559"/>
      <c r="Z26" s="461" t="s">
        <v>181</v>
      </c>
      <c r="AA26" s="563"/>
      <c r="AB26" s="563"/>
      <c r="AC26" s="563"/>
      <c r="AD26" s="563"/>
      <c r="AE26" s="563"/>
      <c r="AF26" s="563"/>
      <c r="AG26" s="564"/>
      <c r="AH26" s="462" t="s">
        <v>178</v>
      </c>
      <c r="AI26" s="463"/>
      <c r="AJ26" s="463"/>
      <c r="AK26" s="463"/>
      <c r="AL26" s="505"/>
      <c r="AM26" s="462" t="s">
        <v>130</v>
      </c>
      <c r="AN26" s="463"/>
      <c r="AO26" s="463"/>
      <c r="AP26" s="463"/>
      <c r="AQ26" s="463"/>
      <c r="AR26" s="505"/>
      <c r="AS26" s="462" t="s">
        <v>182</v>
      </c>
      <c r="AT26" s="463"/>
      <c r="AU26" s="463"/>
      <c r="AV26" s="463"/>
      <c r="AW26" s="463"/>
      <c r="AX26" s="464"/>
      <c r="AY26" s="424" t="s">
        <v>183</v>
      </c>
      <c r="AZ26" s="425"/>
      <c r="BA26" s="425"/>
      <c r="BB26" s="425"/>
      <c r="BC26" s="425"/>
      <c r="BD26" s="425"/>
      <c r="BE26" s="425"/>
      <c r="BF26" s="425"/>
      <c r="BG26" s="425"/>
      <c r="BH26" s="425"/>
      <c r="BI26" s="425"/>
      <c r="BJ26" s="425"/>
      <c r="BK26" s="425"/>
      <c r="BL26" s="425"/>
      <c r="BM26" s="426"/>
      <c r="BN26" s="421" t="s">
        <v>129</v>
      </c>
      <c r="BO26" s="422"/>
      <c r="BP26" s="422"/>
      <c r="BQ26" s="422"/>
      <c r="BR26" s="422"/>
      <c r="BS26" s="422"/>
      <c r="BT26" s="422"/>
      <c r="BU26" s="423"/>
      <c r="BV26" s="421" t="s">
        <v>178</v>
      </c>
      <c r="BW26" s="422"/>
      <c r="BX26" s="422"/>
      <c r="BY26" s="422"/>
      <c r="BZ26" s="422"/>
      <c r="CA26" s="422"/>
      <c r="CB26" s="422"/>
      <c r="CC26" s="423"/>
      <c r="CD26" s="191"/>
      <c r="CE26" s="525"/>
      <c r="CF26" s="525"/>
      <c r="CG26" s="525"/>
      <c r="CH26" s="525"/>
      <c r="CI26" s="525"/>
      <c r="CJ26" s="525"/>
      <c r="CK26" s="525"/>
      <c r="CL26" s="525"/>
      <c r="CM26" s="525"/>
      <c r="CN26" s="525"/>
      <c r="CO26" s="525"/>
      <c r="CP26" s="525"/>
      <c r="CQ26" s="525"/>
      <c r="CR26" s="525"/>
      <c r="CS26" s="526"/>
      <c r="CT26" s="448"/>
      <c r="CU26" s="449"/>
      <c r="CV26" s="449"/>
      <c r="CW26" s="449"/>
      <c r="CX26" s="449"/>
      <c r="CY26" s="449"/>
      <c r="CZ26" s="449"/>
      <c r="DA26" s="450"/>
      <c r="DB26" s="448"/>
      <c r="DC26" s="449"/>
      <c r="DD26" s="449"/>
      <c r="DE26" s="449"/>
      <c r="DF26" s="449"/>
      <c r="DG26" s="449"/>
      <c r="DH26" s="449"/>
      <c r="DI26" s="450"/>
    </row>
    <row r="27" spans="1:113" ht="18.75" customHeight="1" thickBot="1" x14ac:dyDescent="0.2">
      <c r="A27" s="178"/>
      <c r="B27" s="582"/>
      <c r="C27" s="558"/>
      <c r="D27" s="559"/>
      <c r="E27" s="461" t="s">
        <v>184</v>
      </c>
      <c r="F27" s="414"/>
      <c r="G27" s="414"/>
      <c r="H27" s="414"/>
      <c r="I27" s="414"/>
      <c r="J27" s="414"/>
      <c r="K27" s="415"/>
      <c r="L27" s="462">
        <v>1</v>
      </c>
      <c r="M27" s="463"/>
      <c r="N27" s="463"/>
      <c r="O27" s="463"/>
      <c r="P27" s="505"/>
      <c r="Q27" s="462">
        <v>2920</v>
      </c>
      <c r="R27" s="463"/>
      <c r="S27" s="463"/>
      <c r="T27" s="463"/>
      <c r="U27" s="463"/>
      <c r="V27" s="505"/>
      <c r="W27" s="557"/>
      <c r="X27" s="558"/>
      <c r="Y27" s="559"/>
      <c r="Z27" s="461" t="s">
        <v>185</v>
      </c>
      <c r="AA27" s="414"/>
      <c r="AB27" s="414"/>
      <c r="AC27" s="414"/>
      <c r="AD27" s="414"/>
      <c r="AE27" s="414"/>
      <c r="AF27" s="414"/>
      <c r="AG27" s="415"/>
      <c r="AH27" s="462" t="s">
        <v>178</v>
      </c>
      <c r="AI27" s="463"/>
      <c r="AJ27" s="463"/>
      <c r="AK27" s="463"/>
      <c r="AL27" s="505"/>
      <c r="AM27" s="462" t="s">
        <v>178</v>
      </c>
      <c r="AN27" s="463"/>
      <c r="AO27" s="463"/>
      <c r="AP27" s="463"/>
      <c r="AQ27" s="463"/>
      <c r="AR27" s="505"/>
      <c r="AS27" s="462" t="s">
        <v>178</v>
      </c>
      <c r="AT27" s="463"/>
      <c r="AU27" s="463"/>
      <c r="AV27" s="463"/>
      <c r="AW27" s="463"/>
      <c r="AX27" s="464"/>
      <c r="AY27" s="506" t="s">
        <v>186</v>
      </c>
      <c r="AZ27" s="507"/>
      <c r="BA27" s="507"/>
      <c r="BB27" s="507"/>
      <c r="BC27" s="507"/>
      <c r="BD27" s="507"/>
      <c r="BE27" s="507"/>
      <c r="BF27" s="507"/>
      <c r="BG27" s="507"/>
      <c r="BH27" s="507"/>
      <c r="BI27" s="507"/>
      <c r="BJ27" s="507"/>
      <c r="BK27" s="507"/>
      <c r="BL27" s="507"/>
      <c r="BM27" s="508"/>
      <c r="BN27" s="533">
        <v>130879</v>
      </c>
      <c r="BO27" s="534"/>
      <c r="BP27" s="534"/>
      <c r="BQ27" s="534"/>
      <c r="BR27" s="534"/>
      <c r="BS27" s="534"/>
      <c r="BT27" s="534"/>
      <c r="BU27" s="535"/>
      <c r="BV27" s="533">
        <v>130877</v>
      </c>
      <c r="BW27" s="534"/>
      <c r="BX27" s="534"/>
      <c r="BY27" s="534"/>
      <c r="BZ27" s="534"/>
      <c r="CA27" s="534"/>
      <c r="CB27" s="534"/>
      <c r="CC27" s="535"/>
      <c r="CD27" s="193"/>
      <c r="CE27" s="525"/>
      <c r="CF27" s="525"/>
      <c r="CG27" s="525"/>
      <c r="CH27" s="525"/>
      <c r="CI27" s="525"/>
      <c r="CJ27" s="525"/>
      <c r="CK27" s="525"/>
      <c r="CL27" s="525"/>
      <c r="CM27" s="525"/>
      <c r="CN27" s="525"/>
      <c r="CO27" s="525"/>
      <c r="CP27" s="525"/>
      <c r="CQ27" s="525"/>
      <c r="CR27" s="525"/>
      <c r="CS27" s="526"/>
      <c r="CT27" s="448"/>
      <c r="CU27" s="449"/>
      <c r="CV27" s="449"/>
      <c r="CW27" s="449"/>
      <c r="CX27" s="449"/>
      <c r="CY27" s="449"/>
      <c r="CZ27" s="449"/>
      <c r="DA27" s="450"/>
      <c r="DB27" s="448"/>
      <c r="DC27" s="449"/>
      <c r="DD27" s="449"/>
      <c r="DE27" s="449"/>
      <c r="DF27" s="449"/>
      <c r="DG27" s="449"/>
      <c r="DH27" s="449"/>
      <c r="DI27" s="450"/>
    </row>
    <row r="28" spans="1:113" ht="18.75" customHeight="1" x14ac:dyDescent="0.15">
      <c r="A28" s="178"/>
      <c r="B28" s="582"/>
      <c r="C28" s="558"/>
      <c r="D28" s="559"/>
      <c r="E28" s="461" t="s">
        <v>187</v>
      </c>
      <c r="F28" s="414"/>
      <c r="G28" s="414"/>
      <c r="H28" s="414"/>
      <c r="I28" s="414"/>
      <c r="J28" s="414"/>
      <c r="K28" s="415"/>
      <c r="L28" s="462">
        <v>1</v>
      </c>
      <c r="M28" s="463"/>
      <c r="N28" s="463"/>
      <c r="O28" s="463"/>
      <c r="P28" s="505"/>
      <c r="Q28" s="462">
        <v>2340</v>
      </c>
      <c r="R28" s="463"/>
      <c r="S28" s="463"/>
      <c r="T28" s="463"/>
      <c r="U28" s="463"/>
      <c r="V28" s="505"/>
      <c r="W28" s="557"/>
      <c r="X28" s="558"/>
      <c r="Y28" s="559"/>
      <c r="Z28" s="461" t="s">
        <v>188</v>
      </c>
      <c r="AA28" s="414"/>
      <c r="AB28" s="414"/>
      <c r="AC28" s="414"/>
      <c r="AD28" s="414"/>
      <c r="AE28" s="414"/>
      <c r="AF28" s="414"/>
      <c r="AG28" s="415"/>
      <c r="AH28" s="462" t="s">
        <v>189</v>
      </c>
      <c r="AI28" s="463"/>
      <c r="AJ28" s="463"/>
      <c r="AK28" s="463"/>
      <c r="AL28" s="505"/>
      <c r="AM28" s="462" t="s">
        <v>178</v>
      </c>
      <c r="AN28" s="463"/>
      <c r="AO28" s="463"/>
      <c r="AP28" s="463"/>
      <c r="AQ28" s="463"/>
      <c r="AR28" s="505"/>
      <c r="AS28" s="462" t="s">
        <v>178</v>
      </c>
      <c r="AT28" s="463"/>
      <c r="AU28" s="463"/>
      <c r="AV28" s="463"/>
      <c r="AW28" s="463"/>
      <c r="AX28" s="464"/>
      <c r="AY28" s="565" t="s">
        <v>190</v>
      </c>
      <c r="AZ28" s="566"/>
      <c r="BA28" s="566"/>
      <c r="BB28" s="567"/>
      <c r="BC28" s="371" t="s">
        <v>48</v>
      </c>
      <c r="BD28" s="372"/>
      <c r="BE28" s="372"/>
      <c r="BF28" s="372"/>
      <c r="BG28" s="372"/>
      <c r="BH28" s="372"/>
      <c r="BI28" s="372"/>
      <c r="BJ28" s="372"/>
      <c r="BK28" s="372"/>
      <c r="BL28" s="372"/>
      <c r="BM28" s="373"/>
      <c r="BN28" s="374">
        <v>653428</v>
      </c>
      <c r="BO28" s="375"/>
      <c r="BP28" s="375"/>
      <c r="BQ28" s="375"/>
      <c r="BR28" s="375"/>
      <c r="BS28" s="375"/>
      <c r="BT28" s="375"/>
      <c r="BU28" s="376"/>
      <c r="BV28" s="374">
        <v>235998</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48"/>
      <c r="CU28" s="449"/>
      <c r="CV28" s="449"/>
      <c r="CW28" s="449"/>
      <c r="CX28" s="449"/>
      <c r="CY28" s="449"/>
      <c r="CZ28" s="449"/>
      <c r="DA28" s="450"/>
      <c r="DB28" s="448"/>
      <c r="DC28" s="449"/>
      <c r="DD28" s="449"/>
      <c r="DE28" s="449"/>
      <c r="DF28" s="449"/>
      <c r="DG28" s="449"/>
      <c r="DH28" s="449"/>
      <c r="DI28" s="450"/>
    </row>
    <row r="29" spans="1:113" ht="18.75" customHeight="1" x14ac:dyDescent="0.15">
      <c r="A29" s="178"/>
      <c r="B29" s="582"/>
      <c r="C29" s="558"/>
      <c r="D29" s="559"/>
      <c r="E29" s="461" t="s">
        <v>191</v>
      </c>
      <c r="F29" s="414"/>
      <c r="G29" s="414"/>
      <c r="H29" s="414"/>
      <c r="I29" s="414"/>
      <c r="J29" s="414"/>
      <c r="K29" s="415"/>
      <c r="L29" s="462">
        <v>9</v>
      </c>
      <c r="M29" s="463"/>
      <c r="N29" s="463"/>
      <c r="O29" s="463"/>
      <c r="P29" s="505"/>
      <c r="Q29" s="462">
        <v>1840</v>
      </c>
      <c r="R29" s="463"/>
      <c r="S29" s="463"/>
      <c r="T29" s="463"/>
      <c r="U29" s="463"/>
      <c r="V29" s="505"/>
      <c r="W29" s="560"/>
      <c r="X29" s="561"/>
      <c r="Y29" s="562"/>
      <c r="Z29" s="461" t="s">
        <v>192</v>
      </c>
      <c r="AA29" s="414"/>
      <c r="AB29" s="414"/>
      <c r="AC29" s="414"/>
      <c r="AD29" s="414"/>
      <c r="AE29" s="414"/>
      <c r="AF29" s="414"/>
      <c r="AG29" s="415"/>
      <c r="AH29" s="462">
        <v>141</v>
      </c>
      <c r="AI29" s="463"/>
      <c r="AJ29" s="463"/>
      <c r="AK29" s="463"/>
      <c r="AL29" s="505"/>
      <c r="AM29" s="462">
        <v>425679</v>
      </c>
      <c r="AN29" s="463"/>
      <c r="AO29" s="463"/>
      <c r="AP29" s="463"/>
      <c r="AQ29" s="463"/>
      <c r="AR29" s="505"/>
      <c r="AS29" s="462">
        <v>3019</v>
      </c>
      <c r="AT29" s="463"/>
      <c r="AU29" s="463"/>
      <c r="AV29" s="463"/>
      <c r="AW29" s="463"/>
      <c r="AX29" s="464"/>
      <c r="AY29" s="568"/>
      <c r="AZ29" s="569"/>
      <c r="BA29" s="569"/>
      <c r="BB29" s="570"/>
      <c r="BC29" s="418" t="s">
        <v>193</v>
      </c>
      <c r="BD29" s="419"/>
      <c r="BE29" s="419"/>
      <c r="BF29" s="419"/>
      <c r="BG29" s="419"/>
      <c r="BH29" s="419"/>
      <c r="BI29" s="419"/>
      <c r="BJ29" s="419"/>
      <c r="BK29" s="419"/>
      <c r="BL29" s="419"/>
      <c r="BM29" s="420"/>
      <c r="BN29" s="421">
        <v>188699</v>
      </c>
      <c r="BO29" s="422"/>
      <c r="BP29" s="422"/>
      <c r="BQ29" s="422"/>
      <c r="BR29" s="422"/>
      <c r="BS29" s="422"/>
      <c r="BT29" s="422"/>
      <c r="BU29" s="423"/>
      <c r="BV29" s="421">
        <v>188695</v>
      </c>
      <c r="BW29" s="422"/>
      <c r="BX29" s="422"/>
      <c r="BY29" s="422"/>
      <c r="BZ29" s="422"/>
      <c r="CA29" s="422"/>
      <c r="CB29" s="422"/>
      <c r="CC29" s="423"/>
      <c r="CD29" s="193"/>
      <c r="CE29" s="525"/>
      <c r="CF29" s="525"/>
      <c r="CG29" s="525"/>
      <c r="CH29" s="525"/>
      <c r="CI29" s="525"/>
      <c r="CJ29" s="525"/>
      <c r="CK29" s="525"/>
      <c r="CL29" s="525"/>
      <c r="CM29" s="525"/>
      <c r="CN29" s="525"/>
      <c r="CO29" s="525"/>
      <c r="CP29" s="525"/>
      <c r="CQ29" s="525"/>
      <c r="CR29" s="525"/>
      <c r="CS29" s="526"/>
      <c r="CT29" s="448"/>
      <c r="CU29" s="449"/>
      <c r="CV29" s="449"/>
      <c r="CW29" s="449"/>
      <c r="CX29" s="449"/>
      <c r="CY29" s="449"/>
      <c r="CZ29" s="449"/>
      <c r="DA29" s="450"/>
      <c r="DB29" s="448"/>
      <c r="DC29" s="449"/>
      <c r="DD29" s="449"/>
      <c r="DE29" s="449"/>
      <c r="DF29" s="449"/>
      <c r="DG29" s="449"/>
      <c r="DH29" s="449"/>
      <c r="DI29" s="45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194</v>
      </c>
      <c r="X30" s="579"/>
      <c r="Y30" s="579"/>
      <c r="Z30" s="579"/>
      <c r="AA30" s="579"/>
      <c r="AB30" s="579"/>
      <c r="AC30" s="579"/>
      <c r="AD30" s="579"/>
      <c r="AE30" s="579"/>
      <c r="AF30" s="579"/>
      <c r="AG30" s="580"/>
      <c r="AH30" s="541">
        <v>96.4</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50</v>
      </c>
      <c r="BD30" s="531"/>
      <c r="BE30" s="531"/>
      <c r="BF30" s="531"/>
      <c r="BG30" s="531"/>
      <c r="BH30" s="531"/>
      <c r="BI30" s="531"/>
      <c r="BJ30" s="531"/>
      <c r="BK30" s="531"/>
      <c r="BL30" s="531"/>
      <c r="BM30" s="532"/>
      <c r="BN30" s="533">
        <v>3989564</v>
      </c>
      <c r="BO30" s="534"/>
      <c r="BP30" s="534"/>
      <c r="BQ30" s="534"/>
      <c r="BR30" s="534"/>
      <c r="BS30" s="534"/>
      <c r="BT30" s="534"/>
      <c r="BU30" s="535"/>
      <c r="BV30" s="533">
        <v>1953516</v>
      </c>
      <c r="BW30" s="534"/>
      <c r="BX30" s="534"/>
      <c r="BY30" s="534"/>
      <c r="BZ30" s="534"/>
      <c r="CA30" s="534"/>
      <c r="CB30" s="534"/>
      <c r="CC30" s="53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195</v>
      </c>
      <c r="D32" s="574"/>
      <c r="E32" s="574"/>
      <c r="F32" s="574"/>
      <c r="G32" s="574"/>
      <c r="H32" s="574"/>
      <c r="I32" s="574"/>
      <c r="J32" s="574"/>
      <c r="K32" s="574"/>
      <c r="L32" s="574"/>
      <c r="M32" s="574"/>
      <c r="N32" s="574"/>
      <c r="O32" s="574"/>
      <c r="P32" s="574"/>
      <c r="Q32" s="574"/>
      <c r="R32" s="574"/>
      <c r="S32" s="574"/>
      <c r="U32" s="425" t="s">
        <v>196</v>
      </c>
      <c r="V32" s="425"/>
      <c r="W32" s="425"/>
      <c r="X32" s="425"/>
      <c r="Y32" s="425"/>
      <c r="Z32" s="425"/>
      <c r="AA32" s="425"/>
      <c r="AB32" s="425"/>
      <c r="AC32" s="425"/>
      <c r="AD32" s="425"/>
      <c r="AE32" s="425"/>
      <c r="AF32" s="425"/>
      <c r="AG32" s="425"/>
      <c r="AH32" s="425"/>
      <c r="AI32" s="425"/>
      <c r="AJ32" s="425"/>
      <c r="AK32" s="425"/>
      <c r="AM32" s="425" t="s">
        <v>197</v>
      </c>
      <c r="AN32" s="425"/>
      <c r="AO32" s="425"/>
      <c r="AP32" s="425"/>
      <c r="AQ32" s="425"/>
      <c r="AR32" s="425"/>
      <c r="AS32" s="425"/>
      <c r="AT32" s="425"/>
      <c r="AU32" s="425"/>
      <c r="AV32" s="425"/>
      <c r="AW32" s="425"/>
      <c r="AX32" s="425"/>
      <c r="AY32" s="425"/>
      <c r="AZ32" s="425"/>
      <c r="BA32" s="425"/>
      <c r="BB32" s="425"/>
      <c r="BC32" s="425"/>
      <c r="BE32" s="425" t="s">
        <v>198</v>
      </c>
      <c r="BF32" s="425"/>
      <c r="BG32" s="425"/>
      <c r="BH32" s="425"/>
      <c r="BI32" s="425"/>
      <c r="BJ32" s="425"/>
      <c r="BK32" s="425"/>
      <c r="BL32" s="425"/>
      <c r="BM32" s="425"/>
      <c r="BN32" s="425"/>
      <c r="BO32" s="425"/>
      <c r="BP32" s="425"/>
      <c r="BQ32" s="425"/>
      <c r="BR32" s="425"/>
      <c r="BS32" s="425"/>
      <c r="BT32" s="425"/>
      <c r="BU32" s="425"/>
      <c r="BW32" s="425" t="s">
        <v>199</v>
      </c>
      <c r="BX32" s="425"/>
      <c r="BY32" s="425"/>
      <c r="BZ32" s="425"/>
      <c r="CA32" s="425"/>
      <c r="CB32" s="425"/>
      <c r="CC32" s="425"/>
      <c r="CD32" s="425"/>
      <c r="CE32" s="425"/>
      <c r="CF32" s="425"/>
      <c r="CG32" s="425"/>
      <c r="CH32" s="425"/>
      <c r="CI32" s="425"/>
      <c r="CJ32" s="425"/>
      <c r="CK32" s="425"/>
      <c r="CL32" s="425"/>
      <c r="CM32" s="425"/>
      <c r="CO32" s="425" t="s">
        <v>200</v>
      </c>
      <c r="CP32" s="425"/>
      <c r="CQ32" s="425"/>
      <c r="CR32" s="425"/>
      <c r="CS32" s="425"/>
      <c r="CT32" s="425"/>
      <c r="CU32" s="425"/>
      <c r="CV32" s="425"/>
      <c r="CW32" s="425"/>
      <c r="CX32" s="425"/>
      <c r="CY32" s="425"/>
      <c r="CZ32" s="425"/>
      <c r="DA32" s="425"/>
      <c r="DB32" s="425"/>
      <c r="DC32" s="425"/>
      <c r="DD32" s="425"/>
      <c r="DE32" s="425"/>
      <c r="DI32" s="201"/>
    </row>
    <row r="33" spans="1:113" ht="13.5" customHeight="1" x14ac:dyDescent="0.15">
      <c r="A33" s="178"/>
      <c r="B33" s="202"/>
      <c r="C33" s="408" t="s">
        <v>201</v>
      </c>
      <c r="D33" s="408"/>
      <c r="E33" s="401" t="s">
        <v>202</v>
      </c>
      <c r="F33" s="401"/>
      <c r="G33" s="401"/>
      <c r="H33" s="401"/>
      <c r="I33" s="401"/>
      <c r="J33" s="401"/>
      <c r="K33" s="401"/>
      <c r="L33" s="401"/>
      <c r="M33" s="401"/>
      <c r="N33" s="401"/>
      <c r="O33" s="401"/>
      <c r="P33" s="401"/>
      <c r="Q33" s="401"/>
      <c r="R33" s="401"/>
      <c r="S33" s="401"/>
      <c r="T33" s="203"/>
      <c r="U33" s="408" t="s">
        <v>203</v>
      </c>
      <c r="V33" s="408"/>
      <c r="W33" s="401" t="s">
        <v>204</v>
      </c>
      <c r="X33" s="401"/>
      <c r="Y33" s="401"/>
      <c r="Z33" s="401"/>
      <c r="AA33" s="401"/>
      <c r="AB33" s="401"/>
      <c r="AC33" s="401"/>
      <c r="AD33" s="401"/>
      <c r="AE33" s="401"/>
      <c r="AF33" s="401"/>
      <c r="AG33" s="401"/>
      <c r="AH33" s="401"/>
      <c r="AI33" s="401"/>
      <c r="AJ33" s="401"/>
      <c r="AK33" s="401"/>
      <c r="AL33" s="203"/>
      <c r="AM33" s="408" t="s">
        <v>205</v>
      </c>
      <c r="AN33" s="408"/>
      <c r="AO33" s="401" t="s">
        <v>206</v>
      </c>
      <c r="AP33" s="401"/>
      <c r="AQ33" s="401"/>
      <c r="AR33" s="401"/>
      <c r="AS33" s="401"/>
      <c r="AT33" s="401"/>
      <c r="AU33" s="401"/>
      <c r="AV33" s="401"/>
      <c r="AW33" s="401"/>
      <c r="AX33" s="401"/>
      <c r="AY33" s="401"/>
      <c r="AZ33" s="401"/>
      <c r="BA33" s="401"/>
      <c r="BB33" s="401"/>
      <c r="BC33" s="401"/>
      <c r="BD33" s="204"/>
      <c r="BE33" s="401" t="s">
        <v>207</v>
      </c>
      <c r="BF33" s="401"/>
      <c r="BG33" s="401" t="s">
        <v>208</v>
      </c>
      <c r="BH33" s="401"/>
      <c r="BI33" s="401"/>
      <c r="BJ33" s="401"/>
      <c r="BK33" s="401"/>
      <c r="BL33" s="401"/>
      <c r="BM33" s="401"/>
      <c r="BN33" s="401"/>
      <c r="BO33" s="401"/>
      <c r="BP33" s="401"/>
      <c r="BQ33" s="401"/>
      <c r="BR33" s="401"/>
      <c r="BS33" s="401"/>
      <c r="BT33" s="401"/>
      <c r="BU33" s="401"/>
      <c r="BV33" s="204"/>
      <c r="BW33" s="408" t="s">
        <v>207</v>
      </c>
      <c r="BX33" s="408"/>
      <c r="BY33" s="401" t="s">
        <v>209</v>
      </c>
      <c r="BZ33" s="401"/>
      <c r="CA33" s="401"/>
      <c r="CB33" s="401"/>
      <c r="CC33" s="401"/>
      <c r="CD33" s="401"/>
      <c r="CE33" s="401"/>
      <c r="CF33" s="401"/>
      <c r="CG33" s="401"/>
      <c r="CH33" s="401"/>
      <c r="CI33" s="401"/>
      <c r="CJ33" s="401"/>
      <c r="CK33" s="401"/>
      <c r="CL33" s="401"/>
      <c r="CM33" s="401"/>
      <c r="CN33" s="203"/>
      <c r="CO33" s="408" t="s">
        <v>210</v>
      </c>
      <c r="CP33" s="408"/>
      <c r="CQ33" s="401" t="s">
        <v>211</v>
      </c>
      <c r="CR33" s="401"/>
      <c r="CS33" s="401"/>
      <c r="CT33" s="401"/>
      <c r="CU33" s="401"/>
      <c r="CV33" s="401"/>
      <c r="CW33" s="401"/>
      <c r="CX33" s="401"/>
      <c r="CY33" s="401"/>
      <c r="CZ33" s="401"/>
      <c r="DA33" s="401"/>
      <c r="DB33" s="401"/>
      <c r="DC33" s="401"/>
      <c r="DD33" s="401"/>
      <c r="DE33" s="401"/>
      <c r="DF33" s="203"/>
      <c r="DG33" s="600" t="s">
        <v>212</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IF('各会計、関係団体の財政状況及び健全化判断比率'!B32="","",'各会計、関係団体の財政状況及び健全化判断比率'!B32)</f>
        <v>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釧路・根室広域地方税滞納整理機構</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温泉事業特別会計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川上郡衛生処理組合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釧路北部消防事務組合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釧路公立大学事務組合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釧路広域連合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367" t="s">
        <v>214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604" t="s">
        <v>217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367" t="s">
        <v>218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220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367" t="s">
        <v>587</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15"/>
    <row r="55" spans="5:113" x14ac:dyDescent="0.15"/>
    <row r="56" spans="5:113" x14ac:dyDescent="0.15"/>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CE16:CS17"/>
    <mergeCell ref="CT16:DA17"/>
    <mergeCell ref="BV17:CC17"/>
    <mergeCell ref="AY18:BM18"/>
    <mergeCell ref="BN18:BU18"/>
    <mergeCell ref="BV18:CC18"/>
    <mergeCell ref="CE18:CS19"/>
    <mergeCell ref="CT18:DA19"/>
    <mergeCell ref="AU19:AX19"/>
    <mergeCell ref="AY19:BM19"/>
    <mergeCell ref="BN19:BU19"/>
    <mergeCell ref="BV19:CC19"/>
    <mergeCell ref="AH17:AL17"/>
    <mergeCell ref="AM17:AT17"/>
    <mergeCell ref="AU17:AX17"/>
    <mergeCell ref="AY17:BM17"/>
    <mergeCell ref="BN17:BU17"/>
    <mergeCell ref="AU16:AX16"/>
    <mergeCell ref="AY16:BM16"/>
    <mergeCell ref="BN16:BU16"/>
    <mergeCell ref="BV16:CC16"/>
    <mergeCell ref="DB18:DI19"/>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CT12:DA12"/>
    <mergeCell ref="AY14:BM14"/>
    <mergeCell ref="BN14:BU14"/>
    <mergeCell ref="BV14:CC14"/>
    <mergeCell ref="CD14:CS14"/>
    <mergeCell ref="CT14:DA14"/>
    <mergeCell ref="DB14:DI14"/>
    <mergeCell ref="BV13:CC13"/>
    <mergeCell ref="CD13:CS13"/>
    <mergeCell ref="CT13:DA13"/>
    <mergeCell ref="DB13:DI13"/>
    <mergeCell ref="AM13:AT13"/>
    <mergeCell ref="AU13:AX13"/>
    <mergeCell ref="AY13:BM13"/>
    <mergeCell ref="BN13:BU13"/>
    <mergeCell ref="AU12:AX12"/>
    <mergeCell ref="AY12:BM12"/>
    <mergeCell ref="BN12:BU12"/>
    <mergeCell ref="BV12:CC12"/>
    <mergeCell ref="CD12:CS12"/>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7:BU7"/>
    <mergeCell ref="BV7:CC7"/>
    <mergeCell ref="CD7:CS7"/>
    <mergeCell ref="CT7:DA7"/>
    <mergeCell ref="DB7:DI7"/>
    <mergeCell ref="AM8:AT8"/>
    <mergeCell ref="AU8:AX8"/>
    <mergeCell ref="AY8:BM8"/>
    <mergeCell ref="BN8:BU8"/>
    <mergeCell ref="BV8:CC8"/>
    <mergeCell ref="CD8:CS8"/>
    <mergeCell ref="CT8:DA8"/>
    <mergeCell ref="DB8:DI8"/>
    <mergeCell ref="B1:DI1"/>
    <mergeCell ref="B3:K5"/>
    <mergeCell ref="L3:V5"/>
    <mergeCell ref="W3:AB5"/>
    <mergeCell ref="AC3:AL5"/>
    <mergeCell ref="AM3:AX4"/>
    <mergeCell ref="AY3:BM3"/>
    <mergeCell ref="BN3:BU3"/>
    <mergeCell ref="BV3:CC3"/>
    <mergeCell ref="CD3:CS3"/>
    <mergeCell ref="CT5:DA5"/>
    <mergeCell ref="DB5:DI5"/>
    <mergeCell ref="AM5:AT5"/>
    <mergeCell ref="AU5:AX5"/>
    <mergeCell ref="AY5:BM5"/>
    <mergeCell ref="BN5:BU5"/>
    <mergeCell ref="BV5:CC5"/>
    <mergeCell ref="CD5:CS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79" t="s">
        <v>563</v>
      </c>
      <c r="D34" s="1179"/>
      <c r="E34" s="1180"/>
      <c r="F34" s="32">
        <v>2.96</v>
      </c>
      <c r="G34" s="33">
        <v>3.36</v>
      </c>
      <c r="H34" s="33">
        <v>3.37</v>
      </c>
      <c r="I34" s="33">
        <v>3.15</v>
      </c>
      <c r="J34" s="34">
        <v>3.32</v>
      </c>
      <c r="K34" s="22"/>
      <c r="L34" s="22"/>
      <c r="M34" s="22"/>
      <c r="N34" s="22"/>
      <c r="O34" s="22"/>
      <c r="P34" s="22"/>
    </row>
    <row r="35" spans="1:16" ht="39" customHeight="1" x14ac:dyDescent="0.15">
      <c r="A35" s="22"/>
      <c r="B35" s="35"/>
      <c r="C35" s="1173" t="s">
        <v>564</v>
      </c>
      <c r="D35" s="1174"/>
      <c r="E35" s="1175"/>
      <c r="F35" s="36">
        <v>1.94</v>
      </c>
      <c r="G35" s="37">
        <v>2</v>
      </c>
      <c r="H35" s="37">
        <v>2.0699999999999998</v>
      </c>
      <c r="I35" s="37">
        <v>2</v>
      </c>
      <c r="J35" s="38">
        <v>2.29</v>
      </c>
      <c r="K35" s="22"/>
      <c r="L35" s="22"/>
      <c r="M35" s="22"/>
      <c r="N35" s="22"/>
      <c r="O35" s="22"/>
      <c r="P35" s="22"/>
    </row>
    <row r="36" spans="1:16" ht="39" customHeight="1" x14ac:dyDescent="0.15">
      <c r="A36" s="22"/>
      <c r="B36" s="35"/>
      <c r="C36" s="1173" t="s">
        <v>565</v>
      </c>
      <c r="D36" s="1174"/>
      <c r="E36" s="1175"/>
      <c r="F36" s="36">
        <v>0.67</v>
      </c>
      <c r="G36" s="37">
        <v>0.59</v>
      </c>
      <c r="H36" s="37">
        <v>0.56999999999999995</v>
      </c>
      <c r="I36" s="37">
        <v>0.57999999999999996</v>
      </c>
      <c r="J36" s="38">
        <v>0.5</v>
      </c>
      <c r="K36" s="22"/>
      <c r="L36" s="22"/>
      <c r="M36" s="22"/>
      <c r="N36" s="22"/>
      <c r="O36" s="22"/>
      <c r="P36" s="22"/>
    </row>
    <row r="37" spans="1:16" ht="39" customHeight="1" x14ac:dyDescent="0.15">
      <c r="A37" s="22"/>
      <c r="B37" s="35"/>
      <c r="C37" s="1173" t="s">
        <v>566</v>
      </c>
      <c r="D37" s="1174"/>
      <c r="E37" s="1175"/>
      <c r="F37" s="36" t="s">
        <v>567</v>
      </c>
      <c r="G37" s="37" t="s">
        <v>568</v>
      </c>
      <c r="H37" s="37" t="s">
        <v>569</v>
      </c>
      <c r="I37" s="37">
        <v>0.02</v>
      </c>
      <c r="J37" s="38">
        <v>0.17</v>
      </c>
      <c r="K37" s="22"/>
      <c r="L37" s="22"/>
      <c r="M37" s="22"/>
      <c r="N37" s="22"/>
      <c r="O37" s="22"/>
      <c r="P37" s="22"/>
    </row>
    <row r="38" spans="1:16" ht="39" customHeight="1" x14ac:dyDescent="0.15">
      <c r="A38" s="22"/>
      <c r="B38" s="35"/>
      <c r="C38" s="1173" t="s">
        <v>570</v>
      </c>
      <c r="D38" s="1174"/>
      <c r="E38" s="1175"/>
      <c r="F38" s="36">
        <v>0.08</v>
      </c>
      <c r="G38" s="37">
        <v>0.1</v>
      </c>
      <c r="H38" s="37">
        <v>0.14000000000000001</v>
      </c>
      <c r="I38" s="37">
        <v>0.13</v>
      </c>
      <c r="J38" s="38">
        <v>0.13</v>
      </c>
      <c r="K38" s="22"/>
      <c r="L38" s="22"/>
      <c r="M38" s="22"/>
      <c r="N38" s="22"/>
      <c r="O38" s="22"/>
      <c r="P38" s="22"/>
    </row>
    <row r="39" spans="1:16" ht="39" customHeight="1" x14ac:dyDescent="0.15">
      <c r="A39" s="22"/>
      <c r="B39" s="35"/>
      <c r="C39" s="1173" t="s">
        <v>571</v>
      </c>
      <c r="D39" s="1174"/>
      <c r="E39" s="1175"/>
      <c r="F39" s="36">
        <v>0</v>
      </c>
      <c r="G39" s="37">
        <v>0</v>
      </c>
      <c r="H39" s="37">
        <v>0</v>
      </c>
      <c r="I39" s="37">
        <v>0</v>
      </c>
      <c r="J39" s="38">
        <v>0</v>
      </c>
      <c r="K39" s="22"/>
      <c r="L39" s="22"/>
      <c r="M39" s="22"/>
      <c r="N39" s="22"/>
      <c r="O39" s="22"/>
      <c r="P39" s="22"/>
    </row>
    <row r="40" spans="1:16" ht="39" customHeight="1" x14ac:dyDescent="0.15">
      <c r="A40" s="22"/>
      <c r="B40" s="35"/>
      <c r="C40" s="1173" t="s">
        <v>572</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573</v>
      </c>
      <c r="D42" s="1174"/>
      <c r="E42" s="1175"/>
      <c r="F42" s="36" t="s">
        <v>515</v>
      </c>
      <c r="G42" s="37" t="s">
        <v>515</v>
      </c>
      <c r="H42" s="37" t="s">
        <v>515</v>
      </c>
      <c r="I42" s="37" t="s">
        <v>515</v>
      </c>
      <c r="J42" s="38" t="s">
        <v>515</v>
      </c>
      <c r="K42" s="22"/>
      <c r="L42" s="22"/>
      <c r="M42" s="22"/>
      <c r="N42" s="22"/>
      <c r="O42" s="22"/>
      <c r="P42" s="22"/>
    </row>
    <row r="43" spans="1:16" ht="39" customHeight="1" thickBot="1" x14ac:dyDescent="0.2">
      <c r="A43" s="22"/>
      <c r="B43" s="40"/>
      <c r="C43" s="1176" t="s">
        <v>574</v>
      </c>
      <c r="D43" s="1177"/>
      <c r="E43" s="1178"/>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OKYlTtWK2s64yeKRMC//U8fM+H/wyozNLubIygdjnJEbRsT5IhQ1h/8Wtem8L1C5Uyg0pTC9FhYhxbn51v/8w==" saltValue="Xm+dAV/9ENCCHOqFoe19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1058</v>
      </c>
      <c r="L45" s="60">
        <v>1320</v>
      </c>
      <c r="M45" s="60">
        <v>1328</v>
      </c>
      <c r="N45" s="60">
        <v>1324</v>
      </c>
      <c r="O45" s="61">
        <v>1318</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515</v>
      </c>
      <c r="L46" s="64" t="s">
        <v>515</v>
      </c>
      <c r="M46" s="64" t="s">
        <v>515</v>
      </c>
      <c r="N46" s="64" t="s">
        <v>515</v>
      </c>
      <c r="O46" s="65" t="s">
        <v>515</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515</v>
      </c>
      <c r="L47" s="64" t="s">
        <v>515</v>
      </c>
      <c r="M47" s="64" t="s">
        <v>515</v>
      </c>
      <c r="N47" s="64" t="s">
        <v>515</v>
      </c>
      <c r="O47" s="65" t="s">
        <v>515</v>
      </c>
      <c r="P47" s="48"/>
      <c r="Q47" s="48"/>
      <c r="R47" s="48"/>
      <c r="S47" s="48"/>
      <c r="T47" s="48"/>
      <c r="U47" s="48"/>
    </row>
    <row r="48" spans="1:21" ht="30.75" customHeight="1" x14ac:dyDescent="0.15">
      <c r="A48" s="48"/>
      <c r="B48" s="1183"/>
      <c r="C48" s="1184"/>
      <c r="D48" s="62"/>
      <c r="E48" s="1189" t="s">
        <v>15</v>
      </c>
      <c r="F48" s="1189"/>
      <c r="G48" s="1189"/>
      <c r="H48" s="1189"/>
      <c r="I48" s="1189"/>
      <c r="J48" s="1190"/>
      <c r="K48" s="63">
        <v>185</v>
      </c>
      <c r="L48" s="64">
        <v>176</v>
      </c>
      <c r="M48" s="64">
        <v>170</v>
      </c>
      <c r="N48" s="64">
        <v>172</v>
      </c>
      <c r="O48" s="65">
        <v>171</v>
      </c>
      <c r="P48" s="48"/>
      <c r="Q48" s="48"/>
      <c r="R48" s="48"/>
      <c r="S48" s="48"/>
      <c r="T48" s="48"/>
      <c r="U48" s="48"/>
    </row>
    <row r="49" spans="1:21" ht="30.75" customHeight="1" x14ac:dyDescent="0.15">
      <c r="A49" s="48"/>
      <c r="B49" s="1183"/>
      <c r="C49" s="1184"/>
      <c r="D49" s="62"/>
      <c r="E49" s="1189" t="s">
        <v>16</v>
      </c>
      <c r="F49" s="1189"/>
      <c r="G49" s="1189"/>
      <c r="H49" s="1189"/>
      <c r="I49" s="1189"/>
      <c r="J49" s="1190"/>
      <c r="K49" s="63">
        <v>13</v>
      </c>
      <c r="L49" s="64">
        <v>10</v>
      </c>
      <c r="M49" s="64">
        <v>11</v>
      </c>
      <c r="N49" s="64">
        <v>43</v>
      </c>
      <c r="O49" s="65">
        <v>44</v>
      </c>
      <c r="P49" s="48"/>
      <c r="Q49" s="48"/>
      <c r="R49" s="48"/>
      <c r="S49" s="48"/>
      <c r="T49" s="48"/>
      <c r="U49" s="48"/>
    </row>
    <row r="50" spans="1:21" ht="30.75" customHeight="1" x14ac:dyDescent="0.15">
      <c r="A50" s="48"/>
      <c r="B50" s="1183"/>
      <c r="C50" s="1184"/>
      <c r="D50" s="62"/>
      <c r="E50" s="1189" t="s">
        <v>17</v>
      </c>
      <c r="F50" s="1189"/>
      <c r="G50" s="1189"/>
      <c r="H50" s="1189"/>
      <c r="I50" s="1189"/>
      <c r="J50" s="1190"/>
      <c r="K50" s="63">
        <v>132</v>
      </c>
      <c r="L50" s="64">
        <v>127</v>
      </c>
      <c r="M50" s="64">
        <v>139</v>
      </c>
      <c r="N50" s="64">
        <v>153</v>
      </c>
      <c r="O50" s="65">
        <v>50</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898</v>
      </c>
      <c r="L52" s="64">
        <v>1055</v>
      </c>
      <c r="M52" s="64">
        <v>1037</v>
      </c>
      <c r="N52" s="64">
        <v>1026</v>
      </c>
      <c r="O52" s="65">
        <v>1021</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490</v>
      </c>
      <c r="L53" s="69">
        <v>578</v>
      </c>
      <c r="M53" s="69">
        <v>611</v>
      </c>
      <c r="N53" s="69">
        <v>666</v>
      </c>
      <c r="O53" s="70">
        <v>562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MHVMIJuHjnOVZwaoQFd7Bc5pwtsvGMpeKz46GuMKGVXkLphr0taNBNtM0fxKnvEKPCbaNY3wSL36lzCbyYQYQ==" saltValue="0Tipzv7cVtih+Rmv5WYw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07" t="s">
        <v>30</v>
      </c>
      <c r="C41" s="1208"/>
      <c r="D41" s="102"/>
      <c r="E41" s="1213" t="s">
        <v>31</v>
      </c>
      <c r="F41" s="1213"/>
      <c r="G41" s="1213"/>
      <c r="H41" s="1214"/>
      <c r="I41" s="358">
        <v>11965</v>
      </c>
      <c r="J41" s="359">
        <v>11545</v>
      </c>
      <c r="K41" s="359">
        <v>10920</v>
      </c>
      <c r="L41" s="359">
        <v>10256</v>
      </c>
      <c r="M41" s="360">
        <v>9689</v>
      </c>
    </row>
    <row r="42" spans="2:13" ht="27.75" customHeight="1" x14ac:dyDescent="0.15">
      <c r="B42" s="1209"/>
      <c r="C42" s="1210"/>
      <c r="D42" s="103"/>
      <c r="E42" s="1215" t="s">
        <v>32</v>
      </c>
      <c r="F42" s="1215"/>
      <c r="G42" s="1215"/>
      <c r="H42" s="1216"/>
      <c r="I42" s="361">
        <v>340</v>
      </c>
      <c r="J42" s="362">
        <v>408</v>
      </c>
      <c r="K42" s="362">
        <v>295</v>
      </c>
      <c r="L42" s="362">
        <v>249</v>
      </c>
      <c r="M42" s="363">
        <v>206</v>
      </c>
    </row>
    <row r="43" spans="2:13" ht="27.75" customHeight="1" x14ac:dyDescent="0.15">
      <c r="B43" s="1209"/>
      <c r="C43" s="1210"/>
      <c r="D43" s="103"/>
      <c r="E43" s="1215" t="s">
        <v>33</v>
      </c>
      <c r="F43" s="1215"/>
      <c r="G43" s="1215"/>
      <c r="H43" s="1216"/>
      <c r="I43" s="361">
        <v>1697</v>
      </c>
      <c r="J43" s="362">
        <v>1758</v>
      </c>
      <c r="K43" s="362">
        <v>1636</v>
      </c>
      <c r="L43" s="362">
        <v>1542</v>
      </c>
      <c r="M43" s="363">
        <v>1327</v>
      </c>
    </row>
    <row r="44" spans="2:13" ht="27.75" customHeight="1" x14ac:dyDescent="0.15">
      <c r="B44" s="1209"/>
      <c r="C44" s="1210"/>
      <c r="D44" s="103"/>
      <c r="E44" s="1215" t="s">
        <v>34</v>
      </c>
      <c r="F44" s="1215"/>
      <c r="G44" s="1215"/>
      <c r="H44" s="1216"/>
      <c r="I44" s="361">
        <v>692</v>
      </c>
      <c r="J44" s="362">
        <v>688</v>
      </c>
      <c r="K44" s="362">
        <v>694</v>
      </c>
      <c r="L44" s="362">
        <v>654</v>
      </c>
      <c r="M44" s="363">
        <v>612</v>
      </c>
    </row>
    <row r="45" spans="2:13" ht="27.75" customHeight="1" x14ac:dyDescent="0.15">
      <c r="B45" s="1209"/>
      <c r="C45" s="1210"/>
      <c r="D45" s="103"/>
      <c r="E45" s="1215" t="s">
        <v>35</v>
      </c>
      <c r="F45" s="1215"/>
      <c r="G45" s="1215"/>
      <c r="H45" s="1216"/>
      <c r="I45" s="361">
        <v>1304</v>
      </c>
      <c r="J45" s="362">
        <v>1296</v>
      </c>
      <c r="K45" s="362">
        <v>1209</v>
      </c>
      <c r="L45" s="362">
        <v>1154</v>
      </c>
      <c r="M45" s="363">
        <v>1108</v>
      </c>
    </row>
    <row r="46" spans="2:13" ht="27.75" customHeight="1" x14ac:dyDescent="0.15">
      <c r="B46" s="1209"/>
      <c r="C46" s="1210"/>
      <c r="D46" s="104"/>
      <c r="E46" s="1215" t="s">
        <v>36</v>
      </c>
      <c r="F46" s="1215"/>
      <c r="G46" s="1215"/>
      <c r="H46" s="1216"/>
      <c r="I46" s="361" t="s">
        <v>515</v>
      </c>
      <c r="J46" s="362" t="s">
        <v>515</v>
      </c>
      <c r="K46" s="362" t="s">
        <v>515</v>
      </c>
      <c r="L46" s="362" t="s">
        <v>515</v>
      </c>
      <c r="M46" s="363" t="s">
        <v>515</v>
      </c>
    </row>
    <row r="47" spans="2:13" ht="27.75" customHeight="1" x14ac:dyDescent="0.15">
      <c r="B47" s="1209"/>
      <c r="C47" s="1210"/>
      <c r="D47" s="105"/>
      <c r="E47" s="1217" t="s">
        <v>37</v>
      </c>
      <c r="F47" s="1218"/>
      <c r="G47" s="1218"/>
      <c r="H47" s="1219"/>
      <c r="I47" s="361" t="s">
        <v>515</v>
      </c>
      <c r="J47" s="362" t="s">
        <v>515</v>
      </c>
      <c r="K47" s="362" t="s">
        <v>515</v>
      </c>
      <c r="L47" s="362" t="s">
        <v>515</v>
      </c>
      <c r="M47" s="363" t="s">
        <v>515</v>
      </c>
    </row>
    <row r="48" spans="2:13" ht="27.75" customHeight="1" x14ac:dyDescent="0.15">
      <c r="B48" s="1209"/>
      <c r="C48" s="1210"/>
      <c r="D48" s="103"/>
      <c r="E48" s="1215" t="s">
        <v>38</v>
      </c>
      <c r="F48" s="1215"/>
      <c r="G48" s="1215"/>
      <c r="H48" s="1216"/>
      <c r="I48" s="361" t="s">
        <v>515</v>
      </c>
      <c r="J48" s="362" t="s">
        <v>515</v>
      </c>
      <c r="K48" s="362" t="s">
        <v>515</v>
      </c>
      <c r="L48" s="362" t="s">
        <v>515</v>
      </c>
      <c r="M48" s="363" t="s">
        <v>515</v>
      </c>
    </row>
    <row r="49" spans="2:13" ht="27.75" customHeight="1" x14ac:dyDescent="0.15">
      <c r="B49" s="1211"/>
      <c r="C49" s="1212"/>
      <c r="D49" s="103"/>
      <c r="E49" s="1215" t="s">
        <v>39</v>
      </c>
      <c r="F49" s="1215"/>
      <c r="G49" s="1215"/>
      <c r="H49" s="1216"/>
      <c r="I49" s="361" t="s">
        <v>515</v>
      </c>
      <c r="J49" s="362" t="s">
        <v>515</v>
      </c>
      <c r="K49" s="362" t="s">
        <v>515</v>
      </c>
      <c r="L49" s="362" t="s">
        <v>515</v>
      </c>
      <c r="M49" s="363" t="s">
        <v>515</v>
      </c>
    </row>
    <row r="50" spans="2:13" ht="27.75" customHeight="1" x14ac:dyDescent="0.15">
      <c r="B50" s="1220" t="s">
        <v>40</v>
      </c>
      <c r="C50" s="1221"/>
      <c r="D50" s="106"/>
      <c r="E50" s="1215" t="s">
        <v>41</v>
      </c>
      <c r="F50" s="1215"/>
      <c r="G50" s="1215"/>
      <c r="H50" s="1216"/>
      <c r="I50" s="361">
        <v>886</v>
      </c>
      <c r="J50" s="362">
        <v>903</v>
      </c>
      <c r="K50" s="362">
        <v>1021</v>
      </c>
      <c r="L50" s="362">
        <v>2590</v>
      </c>
      <c r="M50" s="363">
        <v>5045</v>
      </c>
    </row>
    <row r="51" spans="2:13" ht="27.75" customHeight="1" x14ac:dyDescent="0.15">
      <c r="B51" s="1209"/>
      <c r="C51" s="1210"/>
      <c r="D51" s="103"/>
      <c r="E51" s="1215" t="s">
        <v>42</v>
      </c>
      <c r="F51" s="1215"/>
      <c r="G51" s="1215"/>
      <c r="H51" s="1216"/>
      <c r="I51" s="361">
        <v>1245</v>
      </c>
      <c r="J51" s="362">
        <v>1201</v>
      </c>
      <c r="K51" s="362">
        <v>1095</v>
      </c>
      <c r="L51" s="362">
        <v>997</v>
      </c>
      <c r="M51" s="363">
        <v>967</v>
      </c>
    </row>
    <row r="52" spans="2:13" ht="27.75" customHeight="1" x14ac:dyDescent="0.15">
      <c r="B52" s="1211"/>
      <c r="C52" s="1212"/>
      <c r="D52" s="103"/>
      <c r="E52" s="1215" t="s">
        <v>43</v>
      </c>
      <c r="F52" s="1215"/>
      <c r="G52" s="1215"/>
      <c r="H52" s="1216"/>
      <c r="I52" s="361">
        <v>8848</v>
      </c>
      <c r="J52" s="362">
        <v>8430</v>
      </c>
      <c r="K52" s="362">
        <v>7919</v>
      </c>
      <c r="L52" s="362">
        <v>7331</v>
      </c>
      <c r="M52" s="363">
        <v>6835</v>
      </c>
    </row>
    <row r="53" spans="2:13" ht="27.75" customHeight="1" thickBot="1" x14ac:dyDescent="0.2">
      <c r="B53" s="1222" t="s">
        <v>44</v>
      </c>
      <c r="C53" s="1223"/>
      <c r="D53" s="107"/>
      <c r="E53" s="1224" t="s">
        <v>45</v>
      </c>
      <c r="F53" s="1224"/>
      <c r="G53" s="1224"/>
      <c r="H53" s="1225"/>
      <c r="I53" s="364">
        <v>5020</v>
      </c>
      <c r="J53" s="365">
        <v>5162</v>
      </c>
      <c r="K53" s="365">
        <v>4718</v>
      </c>
      <c r="L53" s="365">
        <v>2937</v>
      </c>
      <c r="M53" s="366">
        <v>95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bfdw7OpZWB7C/KH8phHRGIwcUO99SATvjTlp4OiSw1vJdVbq3tt2asObXdvQKPa4kJaH06oI3RdzDgiV212Hw==" saltValue="dowt1drdxNJiRSlUPIsg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4" t="s">
        <v>48</v>
      </c>
      <c r="D55" s="1234"/>
      <c r="E55" s="1235"/>
      <c r="F55" s="119">
        <v>139</v>
      </c>
      <c r="G55" s="119">
        <v>236</v>
      </c>
      <c r="H55" s="120">
        <v>653</v>
      </c>
    </row>
    <row r="56" spans="2:8" ht="52.5" customHeight="1" x14ac:dyDescent="0.15">
      <c r="B56" s="121"/>
      <c r="C56" s="1236" t="s">
        <v>49</v>
      </c>
      <c r="D56" s="1236"/>
      <c r="E56" s="1237"/>
      <c r="F56" s="122">
        <v>189</v>
      </c>
      <c r="G56" s="122">
        <v>189</v>
      </c>
      <c r="H56" s="123">
        <v>189</v>
      </c>
    </row>
    <row r="57" spans="2:8" ht="53.25" customHeight="1" x14ac:dyDescent="0.15">
      <c r="B57" s="121"/>
      <c r="C57" s="1238" t="s">
        <v>50</v>
      </c>
      <c r="D57" s="1238"/>
      <c r="E57" s="1239"/>
      <c r="F57" s="124">
        <v>464</v>
      </c>
      <c r="G57" s="124">
        <v>1954</v>
      </c>
      <c r="H57" s="125">
        <v>3990</v>
      </c>
    </row>
    <row r="58" spans="2:8" ht="45.75" customHeight="1" x14ac:dyDescent="0.15">
      <c r="B58" s="126"/>
      <c r="C58" s="1226" t="s">
        <v>588</v>
      </c>
      <c r="D58" s="1227"/>
      <c r="E58" s="1228"/>
      <c r="F58" s="127">
        <v>328</v>
      </c>
      <c r="G58" s="127">
        <v>1783</v>
      </c>
      <c r="H58" s="128">
        <v>3819</v>
      </c>
    </row>
    <row r="59" spans="2:8" ht="45.75" customHeight="1" x14ac:dyDescent="0.15">
      <c r="B59" s="126"/>
      <c r="C59" s="1226" t="s">
        <v>589</v>
      </c>
      <c r="D59" s="1227"/>
      <c r="E59" s="1228"/>
      <c r="F59" s="127">
        <v>25</v>
      </c>
      <c r="G59" s="127">
        <v>31</v>
      </c>
      <c r="H59" s="128">
        <v>32</v>
      </c>
    </row>
    <row r="60" spans="2:8" ht="45.75" customHeight="1" x14ac:dyDescent="0.15">
      <c r="B60" s="126"/>
      <c r="C60" s="1226" t="s">
        <v>590</v>
      </c>
      <c r="D60" s="1227"/>
      <c r="E60" s="1228"/>
      <c r="F60" s="127">
        <v>5</v>
      </c>
      <c r="G60" s="127">
        <v>17</v>
      </c>
      <c r="H60" s="128">
        <v>18</v>
      </c>
    </row>
    <row r="61" spans="2:8" ht="45.75" customHeight="1" x14ac:dyDescent="0.15">
      <c r="B61" s="126"/>
      <c r="C61" s="1226" t="s">
        <v>591</v>
      </c>
      <c r="D61" s="1227"/>
      <c r="E61" s="1228"/>
      <c r="F61" s="127">
        <v>7</v>
      </c>
      <c r="G61" s="127">
        <v>7</v>
      </c>
      <c r="H61" s="128">
        <v>7</v>
      </c>
    </row>
    <row r="62" spans="2:8" ht="45.75" customHeight="1" thickBot="1" x14ac:dyDescent="0.2">
      <c r="B62" s="129"/>
      <c r="C62" s="1229" t="s">
        <v>592</v>
      </c>
      <c r="D62" s="1230"/>
      <c r="E62" s="1231"/>
      <c r="F62" s="130">
        <v>6</v>
      </c>
      <c r="G62" s="130">
        <v>7</v>
      </c>
      <c r="H62" s="131">
        <v>7</v>
      </c>
    </row>
    <row r="63" spans="2:8" ht="52.5" customHeight="1" thickBot="1" x14ac:dyDescent="0.2">
      <c r="B63" s="132"/>
      <c r="C63" s="1232" t="s">
        <v>51</v>
      </c>
      <c r="D63" s="1232"/>
      <c r="E63" s="1233"/>
      <c r="F63" s="133">
        <v>792</v>
      </c>
      <c r="G63" s="133">
        <v>2378</v>
      </c>
      <c r="H63" s="134">
        <v>4832</v>
      </c>
    </row>
    <row r="64" spans="2:8" x14ac:dyDescent="0.15"/>
  </sheetData>
  <sheetProtection algorithmName="SHA-512" hashValue="H5bfStyi7HdGJjOnjvir92w0bHsFKNWo0BaHrDMcJfynUGm1Bwl8MpHSmY5iaQ/1WF+CxDpbvyrNXEjd3p+Uow==" saltValue="uV24OqFrPubJgzBSisKc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268C1-0CFF-4554-8323-3037B1D5E22B}">
  <sheetPr>
    <pageSetUpPr fitToPage="1"/>
  </sheetPr>
  <dimension ref="A1:DE85"/>
  <sheetViews>
    <sheetView showGridLines="0" tabSelected="1" zoomScale="85" zoomScaleNormal="85" zoomScaleSheetLayoutView="55" workbookViewId="0">
      <selection activeCell="BD61" sqref="BD61"/>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598</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556</v>
      </c>
      <c r="BQ50" s="1273"/>
      <c r="BR50" s="1273"/>
      <c r="BS50" s="1273"/>
      <c r="BT50" s="1273"/>
      <c r="BU50" s="1273"/>
      <c r="BV50" s="1273"/>
      <c r="BW50" s="1273"/>
      <c r="BX50" s="1273" t="s">
        <v>557</v>
      </c>
      <c r="BY50" s="1273"/>
      <c r="BZ50" s="1273"/>
      <c r="CA50" s="1273"/>
      <c r="CB50" s="1273"/>
      <c r="CC50" s="1273"/>
      <c r="CD50" s="1273"/>
      <c r="CE50" s="1273"/>
      <c r="CF50" s="1273" t="s">
        <v>558</v>
      </c>
      <c r="CG50" s="1273"/>
      <c r="CH50" s="1273"/>
      <c r="CI50" s="1273"/>
      <c r="CJ50" s="1273"/>
      <c r="CK50" s="1273"/>
      <c r="CL50" s="1273"/>
      <c r="CM50" s="1273"/>
      <c r="CN50" s="1273" t="s">
        <v>559</v>
      </c>
      <c r="CO50" s="1273"/>
      <c r="CP50" s="1273"/>
      <c r="CQ50" s="1273"/>
      <c r="CR50" s="1273"/>
      <c r="CS50" s="1273"/>
      <c r="CT50" s="1273"/>
      <c r="CU50" s="1273"/>
      <c r="CV50" s="1273" t="s">
        <v>560</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599</v>
      </c>
      <c r="AO51" s="1277"/>
      <c r="AP51" s="1277"/>
      <c r="AQ51" s="1277"/>
      <c r="AR51" s="1277"/>
      <c r="AS51" s="1277"/>
      <c r="AT51" s="1277"/>
      <c r="AU51" s="1277"/>
      <c r="AV51" s="1277"/>
      <c r="AW51" s="1277"/>
      <c r="AX51" s="1277"/>
      <c r="AY51" s="1277"/>
      <c r="AZ51" s="1277"/>
      <c r="BA51" s="1277"/>
      <c r="BB51" s="1277" t="s">
        <v>600</v>
      </c>
      <c r="BC51" s="1277"/>
      <c r="BD51" s="1277"/>
      <c r="BE51" s="1277"/>
      <c r="BF51" s="1277"/>
      <c r="BG51" s="1277"/>
      <c r="BH51" s="1277"/>
      <c r="BI51" s="1277"/>
      <c r="BJ51" s="1277"/>
      <c r="BK51" s="1277"/>
      <c r="BL51" s="1277"/>
      <c r="BM51" s="1277"/>
      <c r="BN51" s="1277"/>
      <c r="BO51" s="1277"/>
      <c r="BP51" s="1278">
        <v>132.19999999999999</v>
      </c>
      <c r="BQ51" s="1278"/>
      <c r="BR51" s="1278"/>
      <c r="BS51" s="1278"/>
      <c r="BT51" s="1278"/>
      <c r="BU51" s="1278"/>
      <c r="BV51" s="1278"/>
      <c r="BW51" s="1278"/>
      <c r="BX51" s="1278">
        <v>138.6</v>
      </c>
      <c r="BY51" s="1278"/>
      <c r="BZ51" s="1278"/>
      <c r="CA51" s="1278"/>
      <c r="CB51" s="1278"/>
      <c r="CC51" s="1278"/>
      <c r="CD51" s="1278"/>
      <c r="CE51" s="1278"/>
      <c r="CF51" s="1278">
        <v>127.7</v>
      </c>
      <c r="CG51" s="1278"/>
      <c r="CH51" s="1278"/>
      <c r="CI51" s="1278"/>
      <c r="CJ51" s="1278"/>
      <c r="CK51" s="1278"/>
      <c r="CL51" s="1278"/>
      <c r="CM51" s="1278"/>
      <c r="CN51" s="1278">
        <v>75.7</v>
      </c>
      <c r="CO51" s="1278"/>
      <c r="CP51" s="1278"/>
      <c r="CQ51" s="1278"/>
      <c r="CR51" s="1278"/>
      <c r="CS51" s="1278"/>
      <c r="CT51" s="1278"/>
      <c r="CU51" s="1278"/>
      <c r="CV51" s="1278">
        <v>2.2000000000000002</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601</v>
      </c>
      <c r="BC53" s="1277"/>
      <c r="BD53" s="1277"/>
      <c r="BE53" s="1277"/>
      <c r="BF53" s="1277"/>
      <c r="BG53" s="1277"/>
      <c r="BH53" s="1277"/>
      <c r="BI53" s="1277"/>
      <c r="BJ53" s="1277"/>
      <c r="BK53" s="1277"/>
      <c r="BL53" s="1277"/>
      <c r="BM53" s="1277"/>
      <c r="BN53" s="1277"/>
      <c r="BO53" s="1277"/>
      <c r="BP53" s="1278">
        <v>69.2</v>
      </c>
      <c r="BQ53" s="1278"/>
      <c r="BR53" s="1278"/>
      <c r="BS53" s="1278"/>
      <c r="BT53" s="1278"/>
      <c r="BU53" s="1278"/>
      <c r="BV53" s="1278"/>
      <c r="BW53" s="1278"/>
      <c r="BX53" s="1278">
        <v>70.400000000000006</v>
      </c>
      <c r="BY53" s="1278"/>
      <c r="BZ53" s="1278"/>
      <c r="CA53" s="1278"/>
      <c r="CB53" s="1278"/>
      <c r="CC53" s="1278"/>
      <c r="CD53" s="1278"/>
      <c r="CE53" s="1278"/>
      <c r="CF53" s="1278">
        <v>72.099999999999994</v>
      </c>
      <c r="CG53" s="1278"/>
      <c r="CH53" s="1278"/>
      <c r="CI53" s="1278"/>
      <c r="CJ53" s="1278"/>
      <c r="CK53" s="1278"/>
      <c r="CL53" s="1278"/>
      <c r="CM53" s="1278"/>
      <c r="CN53" s="1278">
        <v>73.3</v>
      </c>
      <c r="CO53" s="1278"/>
      <c r="CP53" s="1278"/>
      <c r="CQ53" s="1278"/>
      <c r="CR53" s="1278"/>
      <c r="CS53" s="1278"/>
      <c r="CT53" s="1278"/>
      <c r="CU53" s="1278"/>
      <c r="CV53" s="1278">
        <v>75.400000000000006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602</v>
      </c>
      <c r="AO55" s="1273"/>
      <c r="AP55" s="1273"/>
      <c r="AQ55" s="1273"/>
      <c r="AR55" s="1273"/>
      <c r="AS55" s="1273"/>
      <c r="AT55" s="1273"/>
      <c r="AU55" s="1273"/>
      <c r="AV55" s="1273"/>
      <c r="AW55" s="1273"/>
      <c r="AX55" s="1273"/>
      <c r="AY55" s="1273"/>
      <c r="AZ55" s="1273"/>
      <c r="BA55" s="1273"/>
      <c r="BB55" s="1277" t="s">
        <v>600</v>
      </c>
      <c r="BC55" s="1277"/>
      <c r="BD55" s="1277"/>
      <c r="BE55" s="1277"/>
      <c r="BF55" s="1277"/>
      <c r="BG55" s="1277"/>
      <c r="BH55" s="1277"/>
      <c r="BI55" s="1277"/>
      <c r="BJ55" s="1277"/>
      <c r="BK55" s="1277"/>
      <c r="BL55" s="1277"/>
      <c r="BM55" s="1277"/>
      <c r="BN55" s="1277"/>
      <c r="BO55" s="1277"/>
      <c r="BP55" s="1278">
        <v>23.4</v>
      </c>
      <c r="BQ55" s="1278"/>
      <c r="BR55" s="1278"/>
      <c r="BS55" s="1278"/>
      <c r="BT55" s="1278"/>
      <c r="BU55" s="1278"/>
      <c r="BV55" s="1278"/>
      <c r="BW55" s="1278"/>
      <c r="BX55" s="1278">
        <v>7.6</v>
      </c>
      <c r="BY55" s="1278"/>
      <c r="BZ55" s="1278"/>
      <c r="CA55" s="1278"/>
      <c r="CB55" s="1278"/>
      <c r="CC55" s="1278"/>
      <c r="CD55" s="1278"/>
      <c r="CE55" s="1278"/>
      <c r="CF55" s="1278">
        <v>3</v>
      </c>
      <c r="CG55" s="1278"/>
      <c r="CH55" s="1278"/>
      <c r="CI55" s="1278"/>
      <c r="CJ55" s="1278"/>
      <c r="CK55" s="1278"/>
      <c r="CL55" s="1278"/>
      <c r="CM55" s="1278"/>
      <c r="CN55" s="1278">
        <v>3.4</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601</v>
      </c>
      <c r="BC57" s="1277"/>
      <c r="BD57" s="1277"/>
      <c r="BE57" s="1277"/>
      <c r="BF57" s="1277"/>
      <c r="BG57" s="1277"/>
      <c r="BH57" s="1277"/>
      <c r="BI57" s="1277"/>
      <c r="BJ57" s="1277"/>
      <c r="BK57" s="1277"/>
      <c r="BL57" s="1277"/>
      <c r="BM57" s="1277"/>
      <c r="BN57" s="1277"/>
      <c r="BO57" s="1277"/>
      <c r="BP57" s="1278">
        <v>59.2</v>
      </c>
      <c r="BQ57" s="1278"/>
      <c r="BR57" s="1278"/>
      <c r="BS57" s="1278"/>
      <c r="BT57" s="1278"/>
      <c r="BU57" s="1278"/>
      <c r="BV57" s="1278"/>
      <c r="BW57" s="1278"/>
      <c r="BX57" s="1278">
        <v>63.4</v>
      </c>
      <c r="BY57" s="1278"/>
      <c r="BZ57" s="1278"/>
      <c r="CA57" s="1278"/>
      <c r="CB57" s="1278"/>
      <c r="CC57" s="1278"/>
      <c r="CD57" s="1278"/>
      <c r="CE57" s="1278"/>
      <c r="CF57" s="1278">
        <v>63.3</v>
      </c>
      <c r="CG57" s="1278"/>
      <c r="CH57" s="1278"/>
      <c r="CI57" s="1278"/>
      <c r="CJ57" s="1278"/>
      <c r="CK57" s="1278"/>
      <c r="CL57" s="1278"/>
      <c r="CM57" s="1278"/>
      <c r="CN57" s="1278">
        <v>62.8</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603</v>
      </c>
    </row>
    <row r="64" spans="1:109" x14ac:dyDescent="0.15">
      <c r="B64" s="1248"/>
      <c r="G64" s="1255"/>
      <c r="I64" s="1288"/>
      <c r="J64" s="1288"/>
      <c r="K64" s="1288"/>
      <c r="L64" s="1288"/>
      <c r="M64" s="1288"/>
      <c r="N64" s="1289"/>
      <c r="AM64" s="1255"/>
      <c r="AN64" s="1255" t="s">
        <v>596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598</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556</v>
      </c>
      <c r="BQ72" s="1273"/>
      <c r="BR72" s="1273"/>
      <c r="BS72" s="1273"/>
      <c r="BT72" s="1273"/>
      <c r="BU72" s="1273"/>
      <c r="BV72" s="1273"/>
      <c r="BW72" s="1273"/>
      <c r="BX72" s="1273" t="s">
        <v>557</v>
      </c>
      <c r="BY72" s="1273"/>
      <c r="BZ72" s="1273"/>
      <c r="CA72" s="1273"/>
      <c r="CB72" s="1273"/>
      <c r="CC72" s="1273"/>
      <c r="CD72" s="1273"/>
      <c r="CE72" s="1273"/>
      <c r="CF72" s="1273" t="s">
        <v>558</v>
      </c>
      <c r="CG72" s="1273"/>
      <c r="CH72" s="1273"/>
      <c r="CI72" s="1273"/>
      <c r="CJ72" s="1273"/>
      <c r="CK72" s="1273"/>
      <c r="CL72" s="1273"/>
      <c r="CM72" s="1273"/>
      <c r="CN72" s="1273" t="s">
        <v>559</v>
      </c>
      <c r="CO72" s="1273"/>
      <c r="CP72" s="1273"/>
      <c r="CQ72" s="1273"/>
      <c r="CR72" s="1273"/>
      <c r="CS72" s="1273"/>
      <c r="CT72" s="1273"/>
      <c r="CU72" s="1273"/>
      <c r="CV72" s="1273" t="s">
        <v>560</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599</v>
      </c>
      <c r="AO73" s="1277"/>
      <c r="AP73" s="1277"/>
      <c r="AQ73" s="1277"/>
      <c r="AR73" s="1277"/>
      <c r="AS73" s="1277"/>
      <c r="AT73" s="1277"/>
      <c r="AU73" s="1277"/>
      <c r="AV73" s="1277"/>
      <c r="AW73" s="1277"/>
      <c r="AX73" s="1277"/>
      <c r="AY73" s="1277"/>
      <c r="AZ73" s="1277"/>
      <c r="BA73" s="1277"/>
      <c r="BB73" s="1277" t="s">
        <v>600</v>
      </c>
      <c r="BC73" s="1277"/>
      <c r="BD73" s="1277"/>
      <c r="BE73" s="1277"/>
      <c r="BF73" s="1277"/>
      <c r="BG73" s="1277"/>
      <c r="BH73" s="1277"/>
      <c r="BI73" s="1277"/>
      <c r="BJ73" s="1277"/>
      <c r="BK73" s="1277"/>
      <c r="BL73" s="1277"/>
      <c r="BM73" s="1277"/>
      <c r="BN73" s="1277"/>
      <c r="BO73" s="1277"/>
      <c r="BP73" s="1278">
        <v>132.19999999999999</v>
      </c>
      <c r="BQ73" s="1278"/>
      <c r="BR73" s="1278"/>
      <c r="BS73" s="1278"/>
      <c r="BT73" s="1278"/>
      <c r="BU73" s="1278"/>
      <c r="BV73" s="1278"/>
      <c r="BW73" s="1278"/>
      <c r="BX73" s="1278">
        <v>138.6</v>
      </c>
      <c r="BY73" s="1278"/>
      <c r="BZ73" s="1278"/>
      <c r="CA73" s="1278"/>
      <c r="CB73" s="1278"/>
      <c r="CC73" s="1278"/>
      <c r="CD73" s="1278"/>
      <c r="CE73" s="1278"/>
      <c r="CF73" s="1278">
        <v>127.7</v>
      </c>
      <c r="CG73" s="1278"/>
      <c r="CH73" s="1278"/>
      <c r="CI73" s="1278"/>
      <c r="CJ73" s="1278"/>
      <c r="CK73" s="1278"/>
      <c r="CL73" s="1278"/>
      <c r="CM73" s="1278"/>
      <c r="CN73" s="1278">
        <v>75.7</v>
      </c>
      <c r="CO73" s="1278"/>
      <c r="CP73" s="1278"/>
      <c r="CQ73" s="1278"/>
      <c r="CR73" s="1278"/>
      <c r="CS73" s="1278"/>
      <c r="CT73" s="1278"/>
      <c r="CU73" s="1278"/>
      <c r="CV73" s="1278">
        <v>2.2000000000000002</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605</v>
      </c>
      <c r="BC75" s="1277"/>
      <c r="BD75" s="1277"/>
      <c r="BE75" s="1277"/>
      <c r="BF75" s="1277"/>
      <c r="BG75" s="1277"/>
      <c r="BH75" s="1277"/>
      <c r="BI75" s="1277"/>
      <c r="BJ75" s="1277"/>
      <c r="BK75" s="1277"/>
      <c r="BL75" s="1277"/>
      <c r="BM75" s="1277"/>
      <c r="BN75" s="1277"/>
      <c r="BO75" s="1277"/>
      <c r="BP75" s="1278">
        <v>12.9</v>
      </c>
      <c r="BQ75" s="1278"/>
      <c r="BR75" s="1278"/>
      <c r="BS75" s="1278"/>
      <c r="BT75" s="1278"/>
      <c r="BU75" s="1278"/>
      <c r="BV75" s="1278"/>
      <c r="BW75" s="1278"/>
      <c r="BX75" s="1278">
        <v>14</v>
      </c>
      <c r="BY75" s="1278"/>
      <c r="BZ75" s="1278"/>
      <c r="CA75" s="1278"/>
      <c r="CB75" s="1278"/>
      <c r="CC75" s="1278"/>
      <c r="CD75" s="1278"/>
      <c r="CE75" s="1278"/>
      <c r="CF75" s="1278">
        <v>15</v>
      </c>
      <c r="CG75" s="1278"/>
      <c r="CH75" s="1278"/>
      <c r="CI75" s="1278"/>
      <c r="CJ75" s="1278"/>
      <c r="CK75" s="1278"/>
      <c r="CL75" s="1278"/>
      <c r="CM75" s="1278"/>
      <c r="CN75" s="1278">
        <v>16.399999999999999</v>
      </c>
      <c r="CO75" s="1278"/>
      <c r="CP75" s="1278"/>
      <c r="CQ75" s="1278"/>
      <c r="CR75" s="1278"/>
      <c r="CS75" s="1278"/>
      <c r="CT75" s="1278"/>
      <c r="CU75" s="1278"/>
      <c r="CV75" s="1278">
        <v>15.7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602</v>
      </c>
      <c r="AO77" s="1273"/>
      <c r="AP77" s="1273"/>
      <c r="AQ77" s="1273"/>
      <c r="AR77" s="1273"/>
      <c r="AS77" s="1273"/>
      <c r="AT77" s="1273"/>
      <c r="AU77" s="1273"/>
      <c r="AV77" s="1273"/>
      <c r="AW77" s="1273"/>
      <c r="AX77" s="1273"/>
      <c r="AY77" s="1273"/>
      <c r="AZ77" s="1273"/>
      <c r="BA77" s="1273"/>
      <c r="BB77" s="1277" t="s">
        <v>600</v>
      </c>
      <c r="BC77" s="1277"/>
      <c r="BD77" s="1277"/>
      <c r="BE77" s="1277"/>
      <c r="BF77" s="1277"/>
      <c r="BG77" s="1277"/>
      <c r="BH77" s="1277"/>
      <c r="BI77" s="1277"/>
      <c r="BJ77" s="1277"/>
      <c r="BK77" s="1277"/>
      <c r="BL77" s="1277"/>
      <c r="BM77" s="1277"/>
      <c r="BN77" s="1277"/>
      <c r="BO77" s="1277"/>
      <c r="BP77" s="1278">
        <v>23.4</v>
      </c>
      <c r="BQ77" s="1278"/>
      <c r="BR77" s="1278"/>
      <c r="BS77" s="1278"/>
      <c r="BT77" s="1278"/>
      <c r="BU77" s="1278"/>
      <c r="BV77" s="1278"/>
      <c r="BW77" s="1278"/>
      <c r="BX77" s="1278">
        <v>7.6</v>
      </c>
      <c r="BY77" s="1278"/>
      <c r="BZ77" s="1278"/>
      <c r="CA77" s="1278"/>
      <c r="CB77" s="1278"/>
      <c r="CC77" s="1278"/>
      <c r="CD77" s="1278"/>
      <c r="CE77" s="1278"/>
      <c r="CF77" s="1278">
        <v>3</v>
      </c>
      <c r="CG77" s="1278"/>
      <c r="CH77" s="1278"/>
      <c r="CI77" s="1278"/>
      <c r="CJ77" s="1278"/>
      <c r="CK77" s="1278"/>
      <c r="CL77" s="1278"/>
      <c r="CM77" s="1278"/>
      <c r="CN77" s="1278">
        <v>3.4</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605</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8.6</v>
      </c>
      <c r="BY79" s="1278"/>
      <c r="BZ79" s="1278"/>
      <c r="CA79" s="1278"/>
      <c r="CB79" s="1278"/>
      <c r="CC79" s="1278"/>
      <c r="CD79" s="1278"/>
      <c r="CE79" s="1278"/>
      <c r="CF79" s="1278">
        <v>8.8000000000000007</v>
      </c>
      <c r="CG79" s="1278"/>
      <c r="CH79" s="1278"/>
      <c r="CI79" s="1278"/>
      <c r="CJ79" s="1278"/>
      <c r="CK79" s="1278"/>
      <c r="CL79" s="1278"/>
      <c r="CM79" s="1278"/>
      <c r="CN79" s="1278">
        <v>8.8000000000000007</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0JDzGWzKJFXPqO30EJw/WsBlUKYo3FjtuQTQ5HXmEzqFcPC17BI16POPwVDUEShytSktY9p9KahboxT80gqkpA==" saltValue="Sy3Exb4aMV6eVzVP7SSH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0284C-6E4D-4CF3-946D-6A70FE7013B8}">
  <sheetPr>
    <pageSetUpPr fitToPage="1"/>
  </sheetPr>
  <dimension ref="A1:DR125"/>
  <sheetViews>
    <sheetView showGridLines="0" topLeftCell="A82" zoomScale="70" zoomScaleNormal="70" zoomScaleSheetLayoutView="70" workbookViewId="0">
      <selection activeCell="BD61" sqref="BD6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6ScAxk2XF0EhphTSPxohgsMU/fQNhGFzDg1RcQ942YhkqkMWR9Gnac6yyxGzeH3LHljSKSWbKd2mrtbx2tS7rA==" saltValue="JKAAJTOaYPElCaPljm+5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1BA8-23A5-4809-8155-69826C86EC5C}">
  <sheetPr>
    <pageSetUpPr fitToPage="1"/>
  </sheetPr>
  <dimension ref="A1:DR125"/>
  <sheetViews>
    <sheetView showGridLines="0" topLeftCell="A76" zoomScale="70" zoomScaleNormal="70" zoomScaleSheetLayoutView="55" workbookViewId="0">
      <selection activeCell="BD61" sqref="BD6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kuoTWcrEk5G0nkkEy3KsxQkPAapo106xxgmq79IQZwQsycf//ANHw/z+67FTimM3KMrvJ6GTrVolrtmva+QLsA==" saltValue="khCtqfps7+QRa1jci6kF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151846</v>
      </c>
      <c r="E3" s="153"/>
      <c r="F3" s="154">
        <v>116162</v>
      </c>
      <c r="G3" s="155"/>
      <c r="H3" s="156"/>
    </row>
    <row r="4" spans="1:8" x14ac:dyDescent="0.15">
      <c r="A4" s="157"/>
      <c r="B4" s="158"/>
      <c r="C4" s="159"/>
      <c r="D4" s="160">
        <v>54591</v>
      </c>
      <c r="E4" s="161"/>
      <c r="F4" s="162">
        <v>61562</v>
      </c>
      <c r="G4" s="163"/>
      <c r="H4" s="164"/>
    </row>
    <row r="5" spans="1:8" x14ac:dyDescent="0.15">
      <c r="A5" s="145" t="s">
        <v>548</v>
      </c>
      <c r="B5" s="150"/>
      <c r="C5" s="151"/>
      <c r="D5" s="152">
        <v>152928</v>
      </c>
      <c r="E5" s="153"/>
      <c r="F5" s="154">
        <v>121449</v>
      </c>
      <c r="G5" s="155"/>
      <c r="H5" s="156"/>
    </row>
    <row r="6" spans="1:8" x14ac:dyDescent="0.15">
      <c r="A6" s="157"/>
      <c r="B6" s="158"/>
      <c r="C6" s="159"/>
      <c r="D6" s="160">
        <v>52261</v>
      </c>
      <c r="E6" s="161"/>
      <c r="F6" s="162">
        <v>62922</v>
      </c>
      <c r="G6" s="163"/>
      <c r="H6" s="164"/>
    </row>
    <row r="7" spans="1:8" x14ac:dyDescent="0.15">
      <c r="A7" s="145" t="s">
        <v>549</v>
      </c>
      <c r="B7" s="150"/>
      <c r="C7" s="151"/>
      <c r="D7" s="152">
        <v>124297</v>
      </c>
      <c r="E7" s="153"/>
      <c r="F7" s="154">
        <v>145139</v>
      </c>
      <c r="G7" s="155"/>
      <c r="H7" s="156"/>
    </row>
    <row r="8" spans="1:8" x14ac:dyDescent="0.15">
      <c r="A8" s="157"/>
      <c r="B8" s="158"/>
      <c r="C8" s="159"/>
      <c r="D8" s="160">
        <v>52025</v>
      </c>
      <c r="E8" s="161"/>
      <c r="F8" s="162">
        <v>83762</v>
      </c>
      <c r="G8" s="163"/>
      <c r="H8" s="164"/>
    </row>
    <row r="9" spans="1:8" x14ac:dyDescent="0.15">
      <c r="A9" s="145" t="s">
        <v>550</v>
      </c>
      <c r="B9" s="150"/>
      <c r="C9" s="151"/>
      <c r="D9" s="152">
        <v>156415</v>
      </c>
      <c r="E9" s="153"/>
      <c r="F9" s="154">
        <v>125391</v>
      </c>
      <c r="G9" s="155"/>
      <c r="H9" s="156"/>
    </row>
    <row r="10" spans="1:8" x14ac:dyDescent="0.15">
      <c r="A10" s="157"/>
      <c r="B10" s="158"/>
      <c r="C10" s="159"/>
      <c r="D10" s="160">
        <v>51816</v>
      </c>
      <c r="E10" s="161"/>
      <c r="F10" s="162">
        <v>68516</v>
      </c>
      <c r="G10" s="163"/>
      <c r="H10" s="164"/>
    </row>
    <row r="11" spans="1:8" x14ac:dyDescent="0.15">
      <c r="A11" s="145" t="s">
        <v>551</v>
      </c>
      <c r="B11" s="150"/>
      <c r="C11" s="151"/>
      <c r="D11" s="152">
        <v>282125</v>
      </c>
      <c r="E11" s="153"/>
      <c r="F11" s="154">
        <v>138402</v>
      </c>
      <c r="G11" s="155"/>
      <c r="H11" s="156"/>
    </row>
    <row r="12" spans="1:8" x14ac:dyDescent="0.15">
      <c r="A12" s="157"/>
      <c r="B12" s="158"/>
      <c r="C12" s="165"/>
      <c r="D12" s="160">
        <v>67811</v>
      </c>
      <c r="E12" s="161"/>
      <c r="F12" s="162">
        <v>70652</v>
      </c>
      <c r="G12" s="163"/>
      <c r="H12" s="164"/>
    </row>
    <row r="13" spans="1:8" x14ac:dyDescent="0.15">
      <c r="A13" s="145"/>
      <c r="B13" s="150"/>
      <c r="C13" s="166"/>
      <c r="D13" s="167">
        <v>173522</v>
      </c>
      <c r="E13" s="168"/>
      <c r="F13" s="169">
        <v>129309</v>
      </c>
      <c r="G13" s="170"/>
      <c r="H13" s="156"/>
    </row>
    <row r="14" spans="1:8" x14ac:dyDescent="0.15">
      <c r="A14" s="157"/>
      <c r="B14" s="158"/>
      <c r="C14" s="159"/>
      <c r="D14" s="160">
        <v>55701</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2.0299999999999998</v>
      </c>
      <c r="C19" s="171">
        <f>ROUND(VALUE(SUBSTITUTE(実質収支比率等に係る経年分析!G$48,"▲","-")),2)</f>
        <v>2.12</v>
      </c>
      <c r="D19" s="171">
        <f>ROUND(VALUE(SUBSTITUTE(実質収支比率等に係る経年分析!H$48,"▲","-")),2)</f>
        <v>2.2200000000000002</v>
      </c>
      <c r="E19" s="171">
        <f>ROUND(VALUE(SUBSTITUTE(実質収支比率等に係る経年分析!I$48,"▲","-")),2)</f>
        <v>2.14</v>
      </c>
      <c r="F19" s="171">
        <f>ROUND(VALUE(SUBSTITUTE(実質収支比率等に係る経年分析!J$48,"▲","-")),2)</f>
        <v>2.42</v>
      </c>
    </row>
    <row r="20" spans="1:11" x14ac:dyDescent="0.15">
      <c r="A20" s="171" t="s">
        <v>55</v>
      </c>
      <c r="B20" s="171">
        <f>ROUND(VALUE(SUBSTITUTE(実質収支比率等に係る経年分析!F$47,"▲","-")),2)</f>
        <v>3.45</v>
      </c>
      <c r="C20" s="171">
        <f>ROUND(VALUE(SUBSTITUTE(実質収支比率等に係る経年分析!G$47,"▲","-")),2)</f>
        <v>3.39</v>
      </c>
      <c r="D20" s="171">
        <f>ROUND(VALUE(SUBSTITUTE(実質収支比率等に係る経年分析!H$47,"▲","-")),2)</f>
        <v>2.99</v>
      </c>
      <c r="E20" s="171">
        <f>ROUND(VALUE(SUBSTITUTE(実質収支比率等に係る経年分析!I$47,"▲","-")),2)</f>
        <v>4.8899999999999997</v>
      </c>
      <c r="F20" s="171">
        <f>ROUND(VALUE(SUBSTITUTE(実質収支比率等に係る経年分析!J$47,"▲","-")),2)</f>
        <v>12.77</v>
      </c>
    </row>
    <row r="21" spans="1:11" x14ac:dyDescent="0.15">
      <c r="A21" s="171" t="s">
        <v>56</v>
      </c>
      <c r="B21" s="171">
        <f>IF(ISNUMBER(VALUE(SUBSTITUTE(実質収支比率等に係る経年分析!F$49,"▲","-"))),ROUND(VALUE(SUBSTITUTE(実質収支比率等に係る経年分析!F$49,"▲","-")),2),NA())</f>
        <v>-0.2</v>
      </c>
      <c r="C21" s="171">
        <f>IF(ISNUMBER(VALUE(SUBSTITUTE(実質収支比率等に係る経年分析!G$49,"▲","-"))),ROUND(VALUE(SUBSTITUTE(実質収支比率等に係る経年分析!G$49,"▲","-")),2),NA())</f>
        <v>0.12</v>
      </c>
      <c r="D21" s="171">
        <f>IF(ISNUMBER(VALUE(SUBSTITUTE(実質収支比率等に係る経年分析!H$49,"▲","-"))),ROUND(VALUE(SUBSTITUTE(実質収支比率等に係る経年分析!H$49,"▲","-")),2),NA())</f>
        <v>-0.34</v>
      </c>
      <c r="E21" s="171">
        <f>IF(ISNUMBER(VALUE(SUBSTITUTE(実質収支比率等に係る経年分析!I$49,"▲","-"))),ROUND(VALUE(SUBSTITUTE(実質収支比率等に係る経年分析!I$49,"▲","-")),2),NA())</f>
        <v>2</v>
      </c>
      <c r="F21" s="171">
        <f>IF(ISNUMBER(VALUE(SUBSTITUTE(実質収支比率等に係る経年分析!J$49,"▲","-"))),ROUND(VALUE(SUBSTITUTE(実質収支比率等に係る経年分析!J$49,"▲","-")),2),NA())</f>
        <v>8.56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温泉事業特別会計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2</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1.06</v>
      </c>
      <c r="E33" s="172" t="e">
        <f>IF(ROUND(VALUE(SUBSTITUTE(連結実質赤字比率に係る赤字・黒字の構成分析!G$37,"▲", "-")), 2) &gt;= 0, ABS(ROUND(VALUE(SUBSTITUTE(連結実質赤字比率に係る赤字・黒字の構成分析!G$37,"▲", "-")), 2)), NA())</f>
        <v>#N/A</v>
      </c>
      <c r="F33" s="172">
        <f>IF(ROUND(VALUE(SUBSTITUTE(連結実質赤字比率に係る赤字・黒字の構成分析!H$37,"▲", "-")), 2) &lt; 0, ABS(ROUND(VALUE(SUBSTITUTE(連結実質赤字比率に係る赤字・黒字の構成分析!H$37,"▲", "-")), 2)), NA())</f>
        <v>0.67</v>
      </c>
      <c r="G33" s="172" t="e">
        <f>IF(ROUND(VALUE(SUBSTITUTE(連結実質赤字比率に係る赤字・黒字の構成分析!H$37,"▲", "-")), 2) &gt;= 0, ABS(ROUND(VALUE(SUBSTITUTE(連結実質赤字比率に係る赤字・黒字の構成分析!H$37,"▲", "-")), 2)), NA())</f>
        <v>#N/A</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0.17</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0.56999999999999995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0.57999999999999996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2.0699999999999998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3.36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3.15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3.32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898</v>
      </c>
      <c r="E42" s="173"/>
      <c r="F42" s="173"/>
      <c r="G42" s="173">
        <f>'実質公債費比率（分子）の構造'!L$52</f>
        <v>1055</v>
      </c>
      <c r="H42" s="173"/>
      <c r="I42" s="173"/>
      <c r="J42" s="173">
        <f>'実質公債費比率（分子）の構造'!M$52</f>
        <v>1037</v>
      </c>
      <c r="K42" s="173"/>
      <c r="L42" s="173"/>
      <c r="M42" s="173">
        <f>'実質公債費比率（分子）の構造'!N$52</f>
        <v>1026</v>
      </c>
      <c r="N42" s="173"/>
      <c r="O42" s="173"/>
      <c r="P42" s="173">
        <f>'実質公債費比率（分子）の構造'!O$52</f>
        <v>1021</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132</v>
      </c>
      <c r="C44" s="173"/>
      <c r="D44" s="173"/>
      <c r="E44" s="173">
        <f>'実質公債費比率（分子）の構造'!L$50</f>
        <v>127</v>
      </c>
      <c r="F44" s="173"/>
      <c r="G44" s="173"/>
      <c r="H44" s="173">
        <f>'実質公債費比率（分子）の構造'!M$50</f>
        <v>139</v>
      </c>
      <c r="I44" s="173"/>
      <c r="J44" s="173"/>
      <c r="K44" s="173">
        <f>'実質公債費比率（分子）の構造'!N$50</f>
        <v>153</v>
      </c>
      <c r="L44" s="173"/>
      <c r="M44" s="173"/>
      <c r="N44" s="173">
        <f>'実質公債費比率（分子）の構造'!O$50</f>
        <v>50</v>
      </c>
      <c r="O44" s="173"/>
      <c r="P44" s="173"/>
    </row>
    <row r="45" spans="1:16" x14ac:dyDescent="0.15">
      <c r="A45" s="173" t="s">
        <v>66</v>
      </c>
      <c r="B45" s="173">
        <f>'実質公債費比率（分子）の構造'!K$49</f>
        <v>13</v>
      </c>
      <c r="C45" s="173"/>
      <c r="D45" s="173"/>
      <c r="E45" s="173">
        <f>'実質公債費比率（分子）の構造'!L$49</f>
        <v>10</v>
      </c>
      <c r="F45" s="173"/>
      <c r="G45" s="173"/>
      <c r="H45" s="173">
        <f>'実質公債費比率（分子）の構造'!M$49</f>
        <v>11</v>
      </c>
      <c r="I45" s="173"/>
      <c r="J45" s="173"/>
      <c r="K45" s="173">
        <f>'実質公債費比率（分子）の構造'!N$49</f>
        <v>43</v>
      </c>
      <c r="L45" s="173"/>
      <c r="M45" s="173"/>
      <c r="N45" s="173">
        <f>'実質公債費比率（分子）の構造'!O$49</f>
        <v>44</v>
      </c>
      <c r="O45" s="173"/>
      <c r="P45" s="173"/>
    </row>
    <row r="46" spans="1:16" x14ac:dyDescent="0.15">
      <c r="A46" s="173" t="s">
        <v>67</v>
      </c>
      <c r="B46" s="173">
        <f>'実質公債費比率（分子）の構造'!K$48</f>
        <v>185</v>
      </c>
      <c r="C46" s="173"/>
      <c r="D46" s="173"/>
      <c r="E46" s="173">
        <f>'実質公債費比率（分子）の構造'!L$48</f>
        <v>176</v>
      </c>
      <c r="F46" s="173"/>
      <c r="G46" s="173"/>
      <c r="H46" s="173">
        <f>'実質公債費比率（分子）の構造'!M$48</f>
        <v>170</v>
      </c>
      <c r="I46" s="173"/>
      <c r="J46" s="173"/>
      <c r="K46" s="173">
        <f>'実質公債費比率（分子）の構造'!N$48</f>
        <v>172</v>
      </c>
      <c r="L46" s="173"/>
      <c r="M46" s="173"/>
      <c r="N46" s="173">
        <f>'実質公債費比率（分子）の構造'!O$48</f>
        <v>171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1058</v>
      </c>
      <c r="C49" s="173"/>
      <c r="D49" s="173"/>
      <c r="E49" s="173">
        <f>'実質公債費比率（分子）の構造'!L$45</f>
        <v>1320</v>
      </c>
      <c r="F49" s="173"/>
      <c r="G49" s="173"/>
      <c r="H49" s="173">
        <f>'実質公債費比率（分子）の構造'!M$45</f>
        <v>1328</v>
      </c>
      <c r="I49" s="173"/>
      <c r="J49" s="173"/>
      <c r="K49" s="173">
        <f>'実質公債費比率（分子）の構造'!N$45</f>
        <v>1324</v>
      </c>
      <c r="L49" s="173"/>
      <c r="M49" s="173"/>
      <c r="N49" s="173">
        <f>'実質公債費比率（分子）の構造'!O$45</f>
        <v>1318</v>
      </c>
      <c r="O49" s="173"/>
      <c r="P49" s="173"/>
    </row>
    <row r="50" spans="1:16" x14ac:dyDescent="0.15">
      <c r="A50" s="173" t="s">
        <v>71</v>
      </c>
      <c r="B50" s="173" t="e">
        <f>NA()</f>
        <v>#N/A</v>
      </c>
      <c r="C50" s="173">
        <f>IF(ISNUMBER('実質公債費比率（分子）の構造'!K$53),'実質公債費比率（分子）の構造'!K$53,NA())</f>
        <v>490</v>
      </c>
      <c r="D50" s="173" t="e">
        <f>NA()</f>
        <v>#N/A</v>
      </c>
      <c r="E50" s="173" t="e">
        <f>NA()</f>
        <v>#N/A</v>
      </c>
      <c r="F50" s="173">
        <f>IF(ISNUMBER('実質公債費比率（分子）の構造'!L$53),'実質公債費比率（分子）の構造'!L$53,NA())</f>
        <v>578</v>
      </c>
      <c r="G50" s="173" t="e">
        <f>NA()</f>
        <v>#N/A</v>
      </c>
      <c r="H50" s="173" t="e">
        <f>NA()</f>
        <v>#N/A</v>
      </c>
      <c r="I50" s="173">
        <f>IF(ISNUMBER('実質公債費比率（分子）の構造'!M$53),'実質公債費比率（分子）の構造'!M$53,NA())</f>
        <v>611</v>
      </c>
      <c r="J50" s="173" t="e">
        <f>NA()</f>
        <v>#N/A</v>
      </c>
      <c r="K50" s="173" t="e">
        <f>NA()</f>
        <v>#N/A</v>
      </c>
      <c r="L50" s="173">
        <f>IF(ISNUMBER('実質公債費比率（分子）の構造'!N$53),'実質公債費比率（分子）の構造'!N$53,NA())</f>
        <v>666</v>
      </c>
      <c r="M50" s="173" t="e">
        <f>NA()</f>
        <v>#N/A</v>
      </c>
      <c r="N50" s="173" t="e">
        <f>NA()</f>
        <v>#N/A</v>
      </c>
      <c r="O50" s="173">
        <f>IF(ISNUMBER('実質公債費比率（分子）の構造'!O$53),'実質公債費比率（分子）の構造'!O$53,NA())</f>
        <v>562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8848</v>
      </c>
      <c r="E56" s="172"/>
      <c r="F56" s="172"/>
      <c r="G56" s="172">
        <f>'将来負担比率（分子）の構造'!J$52</f>
        <v>8430</v>
      </c>
      <c r="H56" s="172"/>
      <c r="I56" s="172"/>
      <c r="J56" s="172">
        <f>'将来負担比率（分子）の構造'!K$52</f>
        <v>7919</v>
      </c>
      <c r="K56" s="172"/>
      <c r="L56" s="172"/>
      <c r="M56" s="172">
        <f>'将来負担比率（分子）の構造'!L$52</f>
        <v>7331</v>
      </c>
      <c r="N56" s="172"/>
      <c r="O56" s="172"/>
      <c r="P56" s="172">
        <f>'将来負担比率（分子）の構造'!M$52</f>
        <v>6835</v>
      </c>
    </row>
    <row r="57" spans="1:16" x14ac:dyDescent="0.15">
      <c r="A57" s="172" t="s">
        <v>42</v>
      </c>
      <c r="B57" s="172"/>
      <c r="C57" s="172"/>
      <c r="D57" s="172">
        <f>'将来負担比率（分子）の構造'!I$51</f>
        <v>1245</v>
      </c>
      <c r="E57" s="172"/>
      <c r="F57" s="172"/>
      <c r="G57" s="172">
        <f>'将来負担比率（分子）の構造'!J$51</f>
        <v>1201</v>
      </c>
      <c r="H57" s="172"/>
      <c r="I57" s="172"/>
      <c r="J57" s="172">
        <f>'将来負担比率（分子）の構造'!K$51</f>
        <v>1095</v>
      </c>
      <c r="K57" s="172"/>
      <c r="L57" s="172"/>
      <c r="M57" s="172">
        <f>'将来負担比率（分子）の構造'!L$51</f>
        <v>997</v>
      </c>
      <c r="N57" s="172"/>
      <c r="O57" s="172"/>
      <c r="P57" s="172">
        <f>'将来負担比率（分子）の構造'!M$51</f>
        <v>967</v>
      </c>
    </row>
    <row r="58" spans="1:16" x14ac:dyDescent="0.15">
      <c r="A58" s="172" t="s">
        <v>41</v>
      </c>
      <c r="B58" s="172"/>
      <c r="C58" s="172"/>
      <c r="D58" s="172">
        <f>'将来負担比率（分子）の構造'!I$50</f>
        <v>886</v>
      </c>
      <c r="E58" s="172"/>
      <c r="F58" s="172"/>
      <c r="G58" s="172">
        <f>'将来負担比率（分子）の構造'!J$50</f>
        <v>903</v>
      </c>
      <c r="H58" s="172"/>
      <c r="I58" s="172"/>
      <c r="J58" s="172">
        <f>'将来負担比率（分子）の構造'!K$50</f>
        <v>1021</v>
      </c>
      <c r="K58" s="172"/>
      <c r="L58" s="172"/>
      <c r="M58" s="172">
        <f>'将来負担比率（分子）の構造'!L$50</f>
        <v>2590</v>
      </c>
      <c r="N58" s="172"/>
      <c r="O58" s="172"/>
      <c r="P58" s="172">
        <f>'将来負担比率（分子）の構造'!M$50</f>
        <v>5045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1304</v>
      </c>
      <c r="C62" s="172"/>
      <c r="D62" s="172"/>
      <c r="E62" s="172">
        <f>'将来負担比率（分子）の構造'!J$45</f>
        <v>1296</v>
      </c>
      <c r="F62" s="172"/>
      <c r="G62" s="172"/>
      <c r="H62" s="172">
        <f>'将来負担比率（分子）の構造'!K$45</f>
        <v>1209</v>
      </c>
      <c r="I62" s="172"/>
      <c r="J62" s="172"/>
      <c r="K62" s="172">
        <f>'将来負担比率（分子）の構造'!L$45</f>
        <v>1154</v>
      </c>
      <c r="L62" s="172"/>
      <c r="M62" s="172"/>
      <c r="N62" s="172">
        <f>'将来負担比率（分子）の構造'!M$45</f>
        <v>1108</v>
      </c>
      <c r="O62" s="172"/>
      <c r="P62" s="172"/>
    </row>
    <row r="63" spans="1:16" x14ac:dyDescent="0.15">
      <c r="A63" s="172" t="s">
        <v>34</v>
      </c>
      <c r="B63" s="172">
        <f>'将来負担比率（分子）の構造'!I$44</f>
        <v>692</v>
      </c>
      <c r="C63" s="172"/>
      <c r="D63" s="172"/>
      <c r="E63" s="172">
        <f>'将来負担比率（分子）の構造'!J$44</f>
        <v>688</v>
      </c>
      <c r="F63" s="172"/>
      <c r="G63" s="172"/>
      <c r="H63" s="172">
        <f>'将来負担比率（分子）の構造'!K$44</f>
        <v>694</v>
      </c>
      <c r="I63" s="172"/>
      <c r="J63" s="172"/>
      <c r="K63" s="172">
        <f>'将来負担比率（分子）の構造'!L$44</f>
        <v>654</v>
      </c>
      <c r="L63" s="172"/>
      <c r="M63" s="172"/>
      <c r="N63" s="172">
        <f>'将来負担比率（分子）の構造'!M$44</f>
        <v>612</v>
      </c>
      <c r="O63" s="172"/>
      <c r="P63" s="172"/>
    </row>
    <row r="64" spans="1:16" x14ac:dyDescent="0.15">
      <c r="A64" s="172" t="s">
        <v>33</v>
      </c>
      <c r="B64" s="172">
        <f>'将来負担比率（分子）の構造'!I$43</f>
        <v>1697</v>
      </c>
      <c r="C64" s="172"/>
      <c r="D64" s="172"/>
      <c r="E64" s="172">
        <f>'将来負担比率（分子）の構造'!J$43</f>
        <v>1758</v>
      </c>
      <c r="F64" s="172"/>
      <c r="G64" s="172"/>
      <c r="H64" s="172">
        <f>'将来負担比率（分子）の構造'!K$43</f>
        <v>1636</v>
      </c>
      <c r="I64" s="172"/>
      <c r="J64" s="172"/>
      <c r="K64" s="172">
        <f>'将来負担比率（分子）の構造'!L$43</f>
        <v>1542</v>
      </c>
      <c r="L64" s="172"/>
      <c r="M64" s="172"/>
      <c r="N64" s="172">
        <f>'将来負担比率（分子）の構造'!M$43</f>
        <v>1327</v>
      </c>
      <c r="O64" s="172"/>
      <c r="P64" s="172"/>
    </row>
    <row r="65" spans="1:16" x14ac:dyDescent="0.15">
      <c r="A65" s="172" t="s">
        <v>32</v>
      </c>
      <c r="B65" s="172">
        <f>'将来負担比率（分子）の構造'!I$42</f>
        <v>340</v>
      </c>
      <c r="C65" s="172"/>
      <c r="D65" s="172"/>
      <c r="E65" s="172">
        <f>'将来負担比率（分子）の構造'!J$42</f>
        <v>408</v>
      </c>
      <c r="F65" s="172"/>
      <c r="G65" s="172"/>
      <c r="H65" s="172">
        <f>'将来負担比率（分子）の構造'!K$42</f>
        <v>295</v>
      </c>
      <c r="I65" s="172"/>
      <c r="J65" s="172"/>
      <c r="K65" s="172">
        <f>'将来負担比率（分子）の構造'!L$42</f>
        <v>249</v>
      </c>
      <c r="L65" s="172"/>
      <c r="M65" s="172"/>
      <c r="N65" s="172">
        <f>'将来負担比率（分子）の構造'!M$42</f>
        <v>206</v>
      </c>
      <c r="O65" s="172"/>
      <c r="P65" s="172"/>
    </row>
    <row r="66" spans="1:16" x14ac:dyDescent="0.15">
      <c r="A66" s="172" t="s">
        <v>31</v>
      </c>
      <c r="B66" s="172">
        <f>'将来負担比率（分子）の構造'!I$41</f>
        <v>11965</v>
      </c>
      <c r="C66" s="172"/>
      <c r="D66" s="172"/>
      <c r="E66" s="172">
        <f>'将来負担比率（分子）の構造'!J$41</f>
        <v>11545</v>
      </c>
      <c r="F66" s="172"/>
      <c r="G66" s="172"/>
      <c r="H66" s="172">
        <f>'将来負担比率（分子）の構造'!K$41</f>
        <v>10920</v>
      </c>
      <c r="I66" s="172"/>
      <c r="J66" s="172"/>
      <c r="K66" s="172">
        <f>'将来負担比率（分子）の構造'!L$41</f>
        <v>10256</v>
      </c>
      <c r="L66" s="172"/>
      <c r="M66" s="172"/>
      <c r="N66" s="172">
        <f>'将来負担比率（分子）の構造'!M$41</f>
        <v>9689</v>
      </c>
      <c r="O66" s="172"/>
      <c r="P66" s="172"/>
    </row>
    <row r="67" spans="1:16" x14ac:dyDescent="0.15">
      <c r="A67" s="172" t="s">
        <v>75</v>
      </c>
      <c r="B67" s="172" t="e">
        <f>NA()</f>
        <v>#N/A</v>
      </c>
      <c r="C67" s="172">
        <f>IF(ISNUMBER('将来負担比率（分子）の構造'!I$53), IF('将来負担比率（分子）の構造'!I$53 &lt; 0, 0, '将来負担比率（分子）の構造'!I$53), NA())</f>
        <v>5020</v>
      </c>
      <c r="D67" s="172" t="e">
        <f>NA()</f>
        <v>#N/A</v>
      </c>
      <c r="E67" s="172" t="e">
        <f>NA()</f>
        <v>#N/A</v>
      </c>
      <c r="F67" s="172">
        <f>IF(ISNUMBER('将来負担比率（分子）の構造'!J$53), IF('将来負担比率（分子）の構造'!J$53 &lt; 0, 0, '将来負担比率（分子）の構造'!J$53), NA())</f>
        <v>5162</v>
      </c>
      <c r="G67" s="172" t="e">
        <f>NA()</f>
        <v>#N/A</v>
      </c>
      <c r="H67" s="172" t="e">
        <f>NA()</f>
        <v>#N/A</v>
      </c>
      <c r="I67" s="172">
        <f>IF(ISNUMBER('将来負担比率（分子）の構造'!K$53), IF('将来負担比率（分子）の構造'!K$53 &lt; 0, 0, '将来負担比率（分子）の構造'!K$53), NA())</f>
        <v>4718</v>
      </c>
      <c r="J67" s="172" t="e">
        <f>NA()</f>
        <v>#N/A</v>
      </c>
      <c r="K67" s="172" t="e">
        <f>NA()</f>
        <v>#N/A</v>
      </c>
      <c r="L67" s="172">
        <f>IF(ISNUMBER('将来負担比率（分子）の構造'!L$53), IF('将来負担比率（分子）の構造'!L$53 &lt; 0, 0, '将来負担比率（分子）の構造'!L$53), NA())</f>
        <v>2937</v>
      </c>
      <c r="M67" s="172" t="e">
        <f>NA()</f>
        <v>#N/A</v>
      </c>
      <c r="N67" s="172" t="e">
        <f>NA()</f>
        <v>#N/A</v>
      </c>
      <c r="O67" s="172">
        <f>IF(ISNUMBER('将来負担比率（分子）の構造'!M$53), IF('将来負担比率（分子）の構造'!M$53 &lt; 0, 0, '将来負担比率（分子）の構造'!M$53), NA())</f>
        <v>95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139</v>
      </c>
      <c r="C72" s="176">
        <f>基金残高に係る経年分析!G55</f>
        <v>236</v>
      </c>
      <c r="D72" s="176">
        <f>基金残高に係る経年分析!H55</f>
        <v>653</v>
      </c>
    </row>
    <row r="73" spans="1:16" x14ac:dyDescent="0.15">
      <c r="A73" s="175" t="s">
        <v>78</v>
      </c>
      <c r="B73" s="176">
        <f>基金残高に係る経年分析!F56</f>
        <v>189</v>
      </c>
      <c r="C73" s="176">
        <f>基金残高に係る経年分析!G56</f>
        <v>189</v>
      </c>
      <c r="D73" s="176">
        <f>基金残高に係る経年分析!H56</f>
        <v>189</v>
      </c>
    </row>
    <row r="74" spans="1:16" x14ac:dyDescent="0.15">
      <c r="A74" s="175" t="s">
        <v>79</v>
      </c>
      <c r="B74" s="176">
        <f>基金残高に係る経年分析!F57</f>
        <v>464</v>
      </c>
      <c r="C74" s="176">
        <f>基金残高に係る経年分析!G57</f>
        <v>1954</v>
      </c>
      <c r="D74" s="176">
        <f>基金残高に係る経年分析!H57</f>
        <v>3990</v>
      </c>
    </row>
  </sheetData>
  <sheetProtection algorithmName="SHA-512" hashValue="ai5i74OacP/O2nHSNvsWWG837Nk5q2Z25rBKMxkK4u1LrPqPQRMLrJcryJOK/Z9BGWq2PmRMoPuTtsBTe9GkgA==" saltValue="H9g8SzMjz5d7G9usJtQO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221</v>
      </c>
      <c r="DI1" s="606"/>
      <c r="DJ1" s="606"/>
      <c r="DK1" s="606"/>
      <c r="DL1" s="606"/>
      <c r="DM1" s="606"/>
      <c r="DN1" s="607"/>
      <c r="DO1" s="212"/>
      <c r="DP1" s="605" t="s">
        <v>222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227</v>
      </c>
      <c r="S4" s="609"/>
      <c r="T4" s="609"/>
      <c r="U4" s="609"/>
      <c r="V4" s="609"/>
      <c r="W4" s="609"/>
      <c r="X4" s="609"/>
      <c r="Y4" s="610"/>
      <c r="Z4" s="608" t="s">
        <v>228</v>
      </c>
      <c r="AA4" s="609"/>
      <c r="AB4" s="609"/>
      <c r="AC4" s="610"/>
      <c r="AD4" s="608" t="s">
        <v>229</v>
      </c>
      <c r="AE4" s="609"/>
      <c r="AF4" s="609"/>
      <c r="AG4" s="609"/>
      <c r="AH4" s="609"/>
      <c r="AI4" s="609"/>
      <c r="AJ4" s="609"/>
      <c r="AK4" s="610"/>
      <c r="AL4" s="608" t="s">
        <v>228</v>
      </c>
      <c r="AM4" s="609"/>
      <c r="AN4" s="609"/>
      <c r="AO4" s="610"/>
      <c r="AP4" s="614" t="s">
        <v>230</v>
      </c>
      <c r="AQ4" s="614"/>
      <c r="AR4" s="614"/>
      <c r="AS4" s="614"/>
      <c r="AT4" s="614"/>
      <c r="AU4" s="614"/>
      <c r="AV4" s="614"/>
      <c r="AW4" s="614"/>
      <c r="AX4" s="614"/>
      <c r="AY4" s="614"/>
      <c r="AZ4" s="614"/>
      <c r="BA4" s="614"/>
      <c r="BB4" s="614"/>
      <c r="BC4" s="614"/>
      <c r="BD4" s="614"/>
      <c r="BE4" s="614"/>
      <c r="BF4" s="614"/>
      <c r="BG4" s="614" t="s">
        <v>231</v>
      </c>
      <c r="BH4" s="614"/>
      <c r="BI4" s="614"/>
      <c r="BJ4" s="614"/>
      <c r="BK4" s="614"/>
      <c r="BL4" s="614"/>
      <c r="BM4" s="614"/>
      <c r="BN4" s="614"/>
      <c r="BO4" s="614" t="s">
        <v>228</v>
      </c>
      <c r="BP4" s="614"/>
      <c r="BQ4" s="614"/>
      <c r="BR4" s="614"/>
      <c r="BS4" s="614" t="s">
        <v>232</v>
      </c>
      <c r="BT4" s="614"/>
      <c r="BU4" s="614"/>
      <c r="BV4" s="614"/>
      <c r="BW4" s="614"/>
      <c r="BX4" s="614"/>
      <c r="BY4" s="614"/>
      <c r="BZ4" s="614"/>
      <c r="CA4" s="614"/>
      <c r="CB4" s="614"/>
      <c r="CD4" s="611" t="s">
        <v>233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234</v>
      </c>
      <c r="C5" s="616"/>
      <c r="D5" s="616"/>
      <c r="E5" s="616"/>
      <c r="F5" s="616"/>
      <c r="G5" s="616"/>
      <c r="H5" s="616"/>
      <c r="I5" s="616"/>
      <c r="J5" s="616"/>
      <c r="K5" s="616"/>
      <c r="L5" s="616"/>
      <c r="M5" s="616"/>
      <c r="N5" s="616"/>
      <c r="O5" s="616"/>
      <c r="P5" s="616"/>
      <c r="Q5" s="617"/>
      <c r="R5" s="618">
        <v>939817</v>
      </c>
      <c r="S5" s="619"/>
      <c r="T5" s="619"/>
      <c r="U5" s="619"/>
      <c r="V5" s="619"/>
      <c r="W5" s="619"/>
      <c r="X5" s="619"/>
      <c r="Y5" s="620"/>
      <c r="Z5" s="621">
        <v>5.9</v>
      </c>
      <c r="AA5" s="621"/>
      <c r="AB5" s="621"/>
      <c r="AC5" s="621"/>
      <c r="AD5" s="622">
        <v>939817</v>
      </c>
      <c r="AE5" s="622"/>
      <c r="AF5" s="622"/>
      <c r="AG5" s="622"/>
      <c r="AH5" s="622"/>
      <c r="AI5" s="622"/>
      <c r="AJ5" s="622"/>
      <c r="AK5" s="622"/>
      <c r="AL5" s="623">
        <v>18.7</v>
      </c>
      <c r="AM5" s="624"/>
      <c r="AN5" s="624"/>
      <c r="AO5" s="625"/>
      <c r="AP5" s="615" t="s">
        <v>235</v>
      </c>
      <c r="AQ5" s="616"/>
      <c r="AR5" s="616"/>
      <c r="AS5" s="616"/>
      <c r="AT5" s="616"/>
      <c r="AU5" s="616"/>
      <c r="AV5" s="616"/>
      <c r="AW5" s="616"/>
      <c r="AX5" s="616"/>
      <c r="AY5" s="616"/>
      <c r="AZ5" s="616"/>
      <c r="BA5" s="616"/>
      <c r="BB5" s="616"/>
      <c r="BC5" s="616"/>
      <c r="BD5" s="616"/>
      <c r="BE5" s="616"/>
      <c r="BF5" s="617"/>
      <c r="BG5" s="629">
        <v>925004</v>
      </c>
      <c r="BH5" s="630"/>
      <c r="BI5" s="630"/>
      <c r="BJ5" s="630"/>
      <c r="BK5" s="630"/>
      <c r="BL5" s="630"/>
      <c r="BM5" s="630"/>
      <c r="BN5" s="631"/>
      <c r="BO5" s="632">
        <v>98.4</v>
      </c>
      <c r="BP5" s="632"/>
      <c r="BQ5" s="632"/>
      <c r="BR5" s="632"/>
      <c r="BS5" s="633">
        <v>15306</v>
      </c>
      <c r="BT5" s="633"/>
      <c r="BU5" s="633"/>
      <c r="BV5" s="633"/>
      <c r="BW5" s="633"/>
      <c r="BX5" s="633"/>
      <c r="BY5" s="633"/>
      <c r="BZ5" s="633"/>
      <c r="CA5" s="633"/>
      <c r="CB5" s="637"/>
      <c r="CD5" s="611" t="s">
        <v>230</v>
      </c>
      <c r="CE5" s="612"/>
      <c r="CF5" s="612"/>
      <c r="CG5" s="612"/>
      <c r="CH5" s="612"/>
      <c r="CI5" s="612"/>
      <c r="CJ5" s="612"/>
      <c r="CK5" s="612"/>
      <c r="CL5" s="612"/>
      <c r="CM5" s="612"/>
      <c r="CN5" s="612"/>
      <c r="CO5" s="612"/>
      <c r="CP5" s="612"/>
      <c r="CQ5" s="613"/>
      <c r="CR5" s="611" t="s">
        <v>236</v>
      </c>
      <c r="CS5" s="612"/>
      <c r="CT5" s="612"/>
      <c r="CU5" s="612"/>
      <c r="CV5" s="612"/>
      <c r="CW5" s="612"/>
      <c r="CX5" s="612"/>
      <c r="CY5" s="613"/>
      <c r="CZ5" s="611" t="s">
        <v>228</v>
      </c>
      <c r="DA5" s="612"/>
      <c r="DB5" s="612"/>
      <c r="DC5" s="613"/>
      <c r="DD5" s="611" t="s">
        <v>237</v>
      </c>
      <c r="DE5" s="612"/>
      <c r="DF5" s="612"/>
      <c r="DG5" s="612"/>
      <c r="DH5" s="612"/>
      <c r="DI5" s="612"/>
      <c r="DJ5" s="612"/>
      <c r="DK5" s="612"/>
      <c r="DL5" s="612"/>
      <c r="DM5" s="612"/>
      <c r="DN5" s="612"/>
      <c r="DO5" s="612"/>
      <c r="DP5" s="613"/>
      <c r="DQ5" s="611" t="s">
        <v>238</v>
      </c>
      <c r="DR5" s="612"/>
      <c r="DS5" s="612"/>
      <c r="DT5" s="612"/>
      <c r="DU5" s="612"/>
      <c r="DV5" s="612"/>
      <c r="DW5" s="612"/>
      <c r="DX5" s="612"/>
      <c r="DY5" s="612"/>
      <c r="DZ5" s="612"/>
      <c r="EA5" s="612"/>
      <c r="EB5" s="612"/>
      <c r="EC5" s="613"/>
    </row>
    <row r="6" spans="2:143" ht="11.25" customHeight="1" x14ac:dyDescent="0.15">
      <c r="B6" s="626" t="s">
        <v>239</v>
      </c>
      <c r="C6" s="627"/>
      <c r="D6" s="627"/>
      <c r="E6" s="627"/>
      <c r="F6" s="627"/>
      <c r="G6" s="627"/>
      <c r="H6" s="627"/>
      <c r="I6" s="627"/>
      <c r="J6" s="627"/>
      <c r="K6" s="627"/>
      <c r="L6" s="627"/>
      <c r="M6" s="627"/>
      <c r="N6" s="627"/>
      <c r="O6" s="627"/>
      <c r="P6" s="627"/>
      <c r="Q6" s="628"/>
      <c r="R6" s="629">
        <v>139412</v>
      </c>
      <c r="S6" s="630"/>
      <c r="T6" s="630"/>
      <c r="U6" s="630"/>
      <c r="V6" s="630"/>
      <c r="W6" s="630"/>
      <c r="X6" s="630"/>
      <c r="Y6" s="631"/>
      <c r="Z6" s="632">
        <v>0.9</v>
      </c>
      <c r="AA6" s="632"/>
      <c r="AB6" s="632"/>
      <c r="AC6" s="632"/>
      <c r="AD6" s="633">
        <v>139412</v>
      </c>
      <c r="AE6" s="633"/>
      <c r="AF6" s="633"/>
      <c r="AG6" s="633"/>
      <c r="AH6" s="633"/>
      <c r="AI6" s="633"/>
      <c r="AJ6" s="633"/>
      <c r="AK6" s="633"/>
      <c r="AL6" s="634">
        <v>2.8</v>
      </c>
      <c r="AM6" s="635"/>
      <c r="AN6" s="635"/>
      <c r="AO6" s="636"/>
      <c r="AP6" s="626" t="s">
        <v>240</v>
      </c>
      <c r="AQ6" s="627"/>
      <c r="AR6" s="627"/>
      <c r="AS6" s="627"/>
      <c r="AT6" s="627"/>
      <c r="AU6" s="627"/>
      <c r="AV6" s="627"/>
      <c r="AW6" s="627"/>
      <c r="AX6" s="627"/>
      <c r="AY6" s="627"/>
      <c r="AZ6" s="627"/>
      <c r="BA6" s="627"/>
      <c r="BB6" s="627"/>
      <c r="BC6" s="627"/>
      <c r="BD6" s="627"/>
      <c r="BE6" s="627"/>
      <c r="BF6" s="628"/>
      <c r="BG6" s="629">
        <v>925004</v>
      </c>
      <c r="BH6" s="630"/>
      <c r="BI6" s="630"/>
      <c r="BJ6" s="630"/>
      <c r="BK6" s="630"/>
      <c r="BL6" s="630"/>
      <c r="BM6" s="630"/>
      <c r="BN6" s="631"/>
      <c r="BO6" s="632">
        <v>98.4</v>
      </c>
      <c r="BP6" s="632"/>
      <c r="BQ6" s="632"/>
      <c r="BR6" s="632"/>
      <c r="BS6" s="633">
        <v>15306</v>
      </c>
      <c r="BT6" s="633"/>
      <c r="BU6" s="633"/>
      <c r="BV6" s="633"/>
      <c r="BW6" s="633"/>
      <c r="BX6" s="633"/>
      <c r="BY6" s="633"/>
      <c r="BZ6" s="633"/>
      <c r="CA6" s="633"/>
      <c r="CB6" s="637"/>
      <c r="CD6" s="640" t="s">
        <v>241</v>
      </c>
      <c r="CE6" s="641"/>
      <c r="CF6" s="641"/>
      <c r="CG6" s="641"/>
      <c r="CH6" s="641"/>
      <c r="CI6" s="641"/>
      <c r="CJ6" s="641"/>
      <c r="CK6" s="641"/>
      <c r="CL6" s="641"/>
      <c r="CM6" s="641"/>
      <c r="CN6" s="641"/>
      <c r="CO6" s="641"/>
      <c r="CP6" s="641"/>
      <c r="CQ6" s="642"/>
      <c r="CR6" s="629">
        <v>66251</v>
      </c>
      <c r="CS6" s="630"/>
      <c r="CT6" s="630"/>
      <c r="CU6" s="630"/>
      <c r="CV6" s="630"/>
      <c r="CW6" s="630"/>
      <c r="CX6" s="630"/>
      <c r="CY6" s="631"/>
      <c r="CZ6" s="623">
        <v>0.4</v>
      </c>
      <c r="DA6" s="624"/>
      <c r="DB6" s="624"/>
      <c r="DC6" s="643"/>
      <c r="DD6" s="638" t="s">
        <v>242</v>
      </c>
      <c r="DE6" s="630"/>
      <c r="DF6" s="630"/>
      <c r="DG6" s="630"/>
      <c r="DH6" s="630"/>
      <c r="DI6" s="630"/>
      <c r="DJ6" s="630"/>
      <c r="DK6" s="630"/>
      <c r="DL6" s="630"/>
      <c r="DM6" s="630"/>
      <c r="DN6" s="630"/>
      <c r="DO6" s="630"/>
      <c r="DP6" s="631"/>
      <c r="DQ6" s="638">
        <v>66251</v>
      </c>
      <c r="DR6" s="630"/>
      <c r="DS6" s="630"/>
      <c r="DT6" s="630"/>
      <c r="DU6" s="630"/>
      <c r="DV6" s="630"/>
      <c r="DW6" s="630"/>
      <c r="DX6" s="630"/>
      <c r="DY6" s="630"/>
      <c r="DZ6" s="630"/>
      <c r="EA6" s="630"/>
      <c r="EB6" s="630"/>
      <c r="EC6" s="639"/>
    </row>
    <row r="7" spans="2:143" ht="11.25" customHeight="1" x14ac:dyDescent="0.15">
      <c r="B7" s="626" t="s">
        <v>243</v>
      </c>
      <c r="C7" s="627"/>
      <c r="D7" s="627"/>
      <c r="E7" s="627"/>
      <c r="F7" s="627"/>
      <c r="G7" s="627"/>
      <c r="H7" s="627"/>
      <c r="I7" s="627"/>
      <c r="J7" s="627"/>
      <c r="K7" s="627"/>
      <c r="L7" s="627"/>
      <c r="M7" s="627"/>
      <c r="N7" s="627"/>
      <c r="O7" s="627"/>
      <c r="P7" s="627"/>
      <c r="Q7" s="628"/>
      <c r="R7" s="629">
        <v>531</v>
      </c>
      <c r="S7" s="630"/>
      <c r="T7" s="630"/>
      <c r="U7" s="630"/>
      <c r="V7" s="630"/>
      <c r="W7" s="630"/>
      <c r="X7" s="630"/>
      <c r="Y7" s="631"/>
      <c r="Z7" s="632">
        <v>0</v>
      </c>
      <c r="AA7" s="632"/>
      <c r="AB7" s="632"/>
      <c r="AC7" s="632"/>
      <c r="AD7" s="633">
        <v>531</v>
      </c>
      <c r="AE7" s="633"/>
      <c r="AF7" s="633"/>
      <c r="AG7" s="633"/>
      <c r="AH7" s="633"/>
      <c r="AI7" s="633"/>
      <c r="AJ7" s="633"/>
      <c r="AK7" s="633"/>
      <c r="AL7" s="634">
        <v>0</v>
      </c>
      <c r="AM7" s="635"/>
      <c r="AN7" s="635"/>
      <c r="AO7" s="636"/>
      <c r="AP7" s="626" t="s">
        <v>244</v>
      </c>
      <c r="AQ7" s="627"/>
      <c r="AR7" s="627"/>
      <c r="AS7" s="627"/>
      <c r="AT7" s="627"/>
      <c r="AU7" s="627"/>
      <c r="AV7" s="627"/>
      <c r="AW7" s="627"/>
      <c r="AX7" s="627"/>
      <c r="AY7" s="627"/>
      <c r="AZ7" s="627"/>
      <c r="BA7" s="627"/>
      <c r="BB7" s="627"/>
      <c r="BC7" s="627"/>
      <c r="BD7" s="627"/>
      <c r="BE7" s="627"/>
      <c r="BF7" s="628"/>
      <c r="BG7" s="629">
        <v>402804</v>
      </c>
      <c r="BH7" s="630"/>
      <c r="BI7" s="630"/>
      <c r="BJ7" s="630"/>
      <c r="BK7" s="630"/>
      <c r="BL7" s="630"/>
      <c r="BM7" s="630"/>
      <c r="BN7" s="631"/>
      <c r="BO7" s="632">
        <v>42.9</v>
      </c>
      <c r="BP7" s="632"/>
      <c r="BQ7" s="632"/>
      <c r="BR7" s="632"/>
      <c r="BS7" s="633">
        <v>15306</v>
      </c>
      <c r="BT7" s="633"/>
      <c r="BU7" s="633"/>
      <c r="BV7" s="633"/>
      <c r="BW7" s="633"/>
      <c r="BX7" s="633"/>
      <c r="BY7" s="633"/>
      <c r="BZ7" s="633"/>
      <c r="CA7" s="633"/>
      <c r="CB7" s="637"/>
      <c r="CD7" s="644" t="s">
        <v>245</v>
      </c>
      <c r="CE7" s="645"/>
      <c r="CF7" s="645"/>
      <c r="CG7" s="645"/>
      <c r="CH7" s="645"/>
      <c r="CI7" s="645"/>
      <c r="CJ7" s="645"/>
      <c r="CK7" s="645"/>
      <c r="CL7" s="645"/>
      <c r="CM7" s="645"/>
      <c r="CN7" s="645"/>
      <c r="CO7" s="645"/>
      <c r="CP7" s="645"/>
      <c r="CQ7" s="646"/>
      <c r="CR7" s="629">
        <v>7229356</v>
      </c>
      <c r="CS7" s="630"/>
      <c r="CT7" s="630"/>
      <c r="CU7" s="630"/>
      <c r="CV7" s="630"/>
      <c r="CW7" s="630"/>
      <c r="CX7" s="630"/>
      <c r="CY7" s="631"/>
      <c r="CZ7" s="632">
        <v>45.9</v>
      </c>
      <c r="DA7" s="632"/>
      <c r="DB7" s="632"/>
      <c r="DC7" s="632"/>
      <c r="DD7" s="638">
        <v>46978</v>
      </c>
      <c r="DE7" s="630"/>
      <c r="DF7" s="630"/>
      <c r="DG7" s="630"/>
      <c r="DH7" s="630"/>
      <c r="DI7" s="630"/>
      <c r="DJ7" s="630"/>
      <c r="DK7" s="630"/>
      <c r="DL7" s="630"/>
      <c r="DM7" s="630"/>
      <c r="DN7" s="630"/>
      <c r="DO7" s="630"/>
      <c r="DP7" s="631"/>
      <c r="DQ7" s="638">
        <v>1135989</v>
      </c>
      <c r="DR7" s="630"/>
      <c r="DS7" s="630"/>
      <c r="DT7" s="630"/>
      <c r="DU7" s="630"/>
      <c r="DV7" s="630"/>
      <c r="DW7" s="630"/>
      <c r="DX7" s="630"/>
      <c r="DY7" s="630"/>
      <c r="DZ7" s="630"/>
      <c r="EA7" s="630"/>
      <c r="EB7" s="630"/>
      <c r="EC7" s="639"/>
    </row>
    <row r="8" spans="2:143" ht="11.25" customHeight="1" x14ac:dyDescent="0.15">
      <c r="B8" s="626" t="s">
        <v>246</v>
      </c>
      <c r="C8" s="627"/>
      <c r="D8" s="627"/>
      <c r="E8" s="627"/>
      <c r="F8" s="627"/>
      <c r="G8" s="627"/>
      <c r="H8" s="627"/>
      <c r="I8" s="627"/>
      <c r="J8" s="627"/>
      <c r="K8" s="627"/>
      <c r="L8" s="627"/>
      <c r="M8" s="627"/>
      <c r="N8" s="627"/>
      <c r="O8" s="627"/>
      <c r="P8" s="627"/>
      <c r="Q8" s="628"/>
      <c r="R8" s="629">
        <v>2742</v>
      </c>
      <c r="S8" s="630"/>
      <c r="T8" s="630"/>
      <c r="U8" s="630"/>
      <c r="V8" s="630"/>
      <c r="W8" s="630"/>
      <c r="X8" s="630"/>
      <c r="Y8" s="631"/>
      <c r="Z8" s="632">
        <v>0</v>
      </c>
      <c r="AA8" s="632"/>
      <c r="AB8" s="632"/>
      <c r="AC8" s="632"/>
      <c r="AD8" s="633">
        <v>2742</v>
      </c>
      <c r="AE8" s="633"/>
      <c r="AF8" s="633"/>
      <c r="AG8" s="633"/>
      <c r="AH8" s="633"/>
      <c r="AI8" s="633"/>
      <c r="AJ8" s="633"/>
      <c r="AK8" s="633"/>
      <c r="AL8" s="634">
        <v>0.1</v>
      </c>
      <c r="AM8" s="635"/>
      <c r="AN8" s="635"/>
      <c r="AO8" s="636"/>
      <c r="AP8" s="626" t="s">
        <v>247</v>
      </c>
      <c r="AQ8" s="627"/>
      <c r="AR8" s="627"/>
      <c r="AS8" s="627"/>
      <c r="AT8" s="627"/>
      <c r="AU8" s="627"/>
      <c r="AV8" s="627"/>
      <c r="AW8" s="627"/>
      <c r="AX8" s="627"/>
      <c r="AY8" s="627"/>
      <c r="AZ8" s="627"/>
      <c r="BA8" s="627"/>
      <c r="BB8" s="627"/>
      <c r="BC8" s="627"/>
      <c r="BD8" s="627"/>
      <c r="BE8" s="627"/>
      <c r="BF8" s="628"/>
      <c r="BG8" s="629">
        <v>11763</v>
      </c>
      <c r="BH8" s="630"/>
      <c r="BI8" s="630"/>
      <c r="BJ8" s="630"/>
      <c r="BK8" s="630"/>
      <c r="BL8" s="630"/>
      <c r="BM8" s="630"/>
      <c r="BN8" s="631"/>
      <c r="BO8" s="632">
        <v>1.3</v>
      </c>
      <c r="BP8" s="632"/>
      <c r="BQ8" s="632"/>
      <c r="BR8" s="632"/>
      <c r="BS8" s="633" t="s">
        <v>242</v>
      </c>
      <c r="BT8" s="633"/>
      <c r="BU8" s="633"/>
      <c r="BV8" s="633"/>
      <c r="BW8" s="633"/>
      <c r="BX8" s="633"/>
      <c r="BY8" s="633"/>
      <c r="BZ8" s="633"/>
      <c r="CA8" s="633"/>
      <c r="CB8" s="637"/>
      <c r="CD8" s="644" t="s">
        <v>248</v>
      </c>
      <c r="CE8" s="645"/>
      <c r="CF8" s="645"/>
      <c r="CG8" s="645"/>
      <c r="CH8" s="645"/>
      <c r="CI8" s="645"/>
      <c r="CJ8" s="645"/>
      <c r="CK8" s="645"/>
      <c r="CL8" s="645"/>
      <c r="CM8" s="645"/>
      <c r="CN8" s="645"/>
      <c r="CO8" s="645"/>
      <c r="CP8" s="645"/>
      <c r="CQ8" s="646"/>
      <c r="CR8" s="629">
        <v>1960682</v>
      </c>
      <c r="CS8" s="630"/>
      <c r="CT8" s="630"/>
      <c r="CU8" s="630"/>
      <c r="CV8" s="630"/>
      <c r="CW8" s="630"/>
      <c r="CX8" s="630"/>
      <c r="CY8" s="631"/>
      <c r="CZ8" s="632">
        <v>12.4</v>
      </c>
      <c r="DA8" s="632"/>
      <c r="DB8" s="632"/>
      <c r="DC8" s="632"/>
      <c r="DD8" s="638">
        <v>15788</v>
      </c>
      <c r="DE8" s="630"/>
      <c r="DF8" s="630"/>
      <c r="DG8" s="630"/>
      <c r="DH8" s="630"/>
      <c r="DI8" s="630"/>
      <c r="DJ8" s="630"/>
      <c r="DK8" s="630"/>
      <c r="DL8" s="630"/>
      <c r="DM8" s="630"/>
      <c r="DN8" s="630"/>
      <c r="DO8" s="630"/>
      <c r="DP8" s="631"/>
      <c r="DQ8" s="638">
        <v>917898</v>
      </c>
      <c r="DR8" s="630"/>
      <c r="DS8" s="630"/>
      <c r="DT8" s="630"/>
      <c r="DU8" s="630"/>
      <c r="DV8" s="630"/>
      <c r="DW8" s="630"/>
      <c r="DX8" s="630"/>
      <c r="DY8" s="630"/>
      <c r="DZ8" s="630"/>
      <c r="EA8" s="630"/>
      <c r="EB8" s="630"/>
      <c r="EC8" s="639"/>
    </row>
    <row r="9" spans="2:143" ht="11.25" customHeight="1" x14ac:dyDescent="0.15">
      <c r="B9" s="626" t="s">
        <v>249</v>
      </c>
      <c r="C9" s="627"/>
      <c r="D9" s="627"/>
      <c r="E9" s="627"/>
      <c r="F9" s="627"/>
      <c r="G9" s="627"/>
      <c r="H9" s="627"/>
      <c r="I9" s="627"/>
      <c r="J9" s="627"/>
      <c r="K9" s="627"/>
      <c r="L9" s="627"/>
      <c r="M9" s="627"/>
      <c r="N9" s="627"/>
      <c r="O9" s="627"/>
      <c r="P9" s="627"/>
      <c r="Q9" s="628"/>
      <c r="R9" s="629">
        <v>3354</v>
      </c>
      <c r="S9" s="630"/>
      <c r="T9" s="630"/>
      <c r="U9" s="630"/>
      <c r="V9" s="630"/>
      <c r="W9" s="630"/>
      <c r="X9" s="630"/>
      <c r="Y9" s="631"/>
      <c r="Z9" s="632">
        <v>0</v>
      </c>
      <c r="AA9" s="632"/>
      <c r="AB9" s="632"/>
      <c r="AC9" s="632"/>
      <c r="AD9" s="633">
        <v>3354</v>
      </c>
      <c r="AE9" s="633"/>
      <c r="AF9" s="633"/>
      <c r="AG9" s="633"/>
      <c r="AH9" s="633"/>
      <c r="AI9" s="633"/>
      <c r="AJ9" s="633"/>
      <c r="AK9" s="633"/>
      <c r="AL9" s="634">
        <v>0.1</v>
      </c>
      <c r="AM9" s="635"/>
      <c r="AN9" s="635"/>
      <c r="AO9" s="636"/>
      <c r="AP9" s="626" t="s">
        <v>250</v>
      </c>
      <c r="AQ9" s="627"/>
      <c r="AR9" s="627"/>
      <c r="AS9" s="627"/>
      <c r="AT9" s="627"/>
      <c r="AU9" s="627"/>
      <c r="AV9" s="627"/>
      <c r="AW9" s="627"/>
      <c r="AX9" s="627"/>
      <c r="AY9" s="627"/>
      <c r="AZ9" s="627"/>
      <c r="BA9" s="627"/>
      <c r="BB9" s="627"/>
      <c r="BC9" s="627"/>
      <c r="BD9" s="627"/>
      <c r="BE9" s="627"/>
      <c r="BF9" s="628"/>
      <c r="BG9" s="629">
        <v>324425</v>
      </c>
      <c r="BH9" s="630"/>
      <c r="BI9" s="630"/>
      <c r="BJ9" s="630"/>
      <c r="BK9" s="630"/>
      <c r="BL9" s="630"/>
      <c r="BM9" s="630"/>
      <c r="BN9" s="631"/>
      <c r="BO9" s="632">
        <v>34.5</v>
      </c>
      <c r="BP9" s="632"/>
      <c r="BQ9" s="632"/>
      <c r="BR9" s="632"/>
      <c r="BS9" s="633" t="s">
        <v>242</v>
      </c>
      <c r="BT9" s="633"/>
      <c r="BU9" s="633"/>
      <c r="BV9" s="633"/>
      <c r="BW9" s="633"/>
      <c r="BX9" s="633"/>
      <c r="BY9" s="633"/>
      <c r="BZ9" s="633"/>
      <c r="CA9" s="633"/>
      <c r="CB9" s="637"/>
      <c r="CD9" s="644" t="s">
        <v>251</v>
      </c>
      <c r="CE9" s="645"/>
      <c r="CF9" s="645"/>
      <c r="CG9" s="645"/>
      <c r="CH9" s="645"/>
      <c r="CI9" s="645"/>
      <c r="CJ9" s="645"/>
      <c r="CK9" s="645"/>
      <c r="CL9" s="645"/>
      <c r="CM9" s="645"/>
      <c r="CN9" s="645"/>
      <c r="CO9" s="645"/>
      <c r="CP9" s="645"/>
      <c r="CQ9" s="646"/>
      <c r="CR9" s="629">
        <v>958871</v>
      </c>
      <c r="CS9" s="630"/>
      <c r="CT9" s="630"/>
      <c r="CU9" s="630"/>
      <c r="CV9" s="630"/>
      <c r="CW9" s="630"/>
      <c r="CX9" s="630"/>
      <c r="CY9" s="631"/>
      <c r="CZ9" s="632">
        <v>6.1</v>
      </c>
      <c r="DA9" s="632"/>
      <c r="DB9" s="632"/>
      <c r="DC9" s="632"/>
      <c r="DD9" s="638">
        <v>142748</v>
      </c>
      <c r="DE9" s="630"/>
      <c r="DF9" s="630"/>
      <c r="DG9" s="630"/>
      <c r="DH9" s="630"/>
      <c r="DI9" s="630"/>
      <c r="DJ9" s="630"/>
      <c r="DK9" s="630"/>
      <c r="DL9" s="630"/>
      <c r="DM9" s="630"/>
      <c r="DN9" s="630"/>
      <c r="DO9" s="630"/>
      <c r="DP9" s="631"/>
      <c r="DQ9" s="638">
        <v>573733</v>
      </c>
      <c r="DR9" s="630"/>
      <c r="DS9" s="630"/>
      <c r="DT9" s="630"/>
      <c r="DU9" s="630"/>
      <c r="DV9" s="630"/>
      <c r="DW9" s="630"/>
      <c r="DX9" s="630"/>
      <c r="DY9" s="630"/>
      <c r="DZ9" s="630"/>
      <c r="EA9" s="630"/>
      <c r="EB9" s="630"/>
      <c r="EC9" s="639"/>
    </row>
    <row r="10" spans="2:143" ht="11.25" customHeight="1" x14ac:dyDescent="0.15">
      <c r="B10" s="626" t="s">
        <v>252</v>
      </c>
      <c r="C10" s="627"/>
      <c r="D10" s="627"/>
      <c r="E10" s="627"/>
      <c r="F10" s="627"/>
      <c r="G10" s="627"/>
      <c r="H10" s="627"/>
      <c r="I10" s="627"/>
      <c r="J10" s="627"/>
      <c r="K10" s="627"/>
      <c r="L10" s="627"/>
      <c r="M10" s="627"/>
      <c r="N10" s="627"/>
      <c r="O10" s="627"/>
      <c r="P10" s="627"/>
      <c r="Q10" s="628"/>
      <c r="R10" s="629" t="s">
        <v>242</v>
      </c>
      <c r="S10" s="630"/>
      <c r="T10" s="630"/>
      <c r="U10" s="630"/>
      <c r="V10" s="630"/>
      <c r="W10" s="630"/>
      <c r="X10" s="630"/>
      <c r="Y10" s="631"/>
      <c r="Z10" s="632" t="s">
        <v>242</v>
      </c>
      <c r="AA10" s="632"/>
      <c r="AB10" s="632"/>
      <c r="AC10" s="632"/>
      <c r="AD10" s="633" t="s">
        <v>130</v>
      </c>
      <c r="AE10" s="633"/>
      <c r="AF10" s="633"/>
      <c r="AG10" s="633"/>
      <c r="AH10" s="633"/>
      <c r="AI10" s="633"/>
      <c r="AJ10" s="633"/>
      <c r="AK10" s="633"/>
      <c r="AL10" s="634" t="s">
        <v>130</v>
      </c>
      <c r="AM10" s="635"/>
      <c r="AN10" s="635"/>
      <c r="AO10" s="636"/>
      <c r="AP10" s="626" t="s">
        <v>253</v>
      </c>
      <c r="AQ10" s="627"/>
      <c r="AR10" s="627"/>
      <c r="AS10" s="627"/>
      <c r="AT10" s="627"/>
      <c r="AU10" s="627"/>
      <c r="AV10" s="627"/>
      <c r="AW10" s="627"/>
      <c r="AX10" s="627"/>
      <c r="AY10" s="627"/>
      <c r="AZ10" s="627"/>
      <c r="BA10" s="627"/>
      <c r="BB10" s="627"/>
      <c r="BC10" s="627"/>
      <c r="BD10" s="627"/>
      <c r="BE10" s="627"/>
      <c r="BF10" s="628"/>
      <c r="BG10" s="629">
        <v>29728</v>
      </c>
      <c r="BH10" s="630"/>
      <c r="BI10" s="630"/>
      <c r="BJ10" s="630"/>
      <c r="BK10" s="630"/>
      <c r="BL10" s="630"/>
      <c r="BM10" s="630"/>
      <c r="BN10" s="631"/>
      <c r="BO10" s="632">
        <v>3.2</v>
      </c>
      <c r="BP10" s="632"/>
      <c r="BQ10" s="632"/>
      <c r="BR10" s="632"/>
      <c r="BS10" s="633">
        <v>4863</v>
      </c>
      <c r="BT10" s="633"/>
      <c r="BU10" s="633"/>
      <c r="BV10" s="633"/>
      <c r="BW10" s="633"/>
      <c r="BX10" s="633"/>
      <c r="BY10" s="633"/>
      <c r="BZ10" s="633"/>
      <c r="CA10" s="633"/>
      <c r="CB10" s="637"/>
      <c r="CD10" s="644" t="s">
        <v>254</v>
      </c>
      <c r="CE10" s="645"/>
      <c r="CF10" s="645"/>
      <c r="CG10" s="645"/>
      <c r="CH10" s="645"/>
      <c r="CI10" s="645"/>
      <c r="CJ10" s="645"/>
      <c r="CK10" s="645"/>
      <c r="CL10" s="645"/>
      <c r="CM10" s="645"/>
      <c r="CN10" s="645"/>
      <c r="CO10" s="645"/>
      <c r="CP10" s="645"/>
      <c r="CQ10" s="646"/>
      <c r="CR10" s="629">
        <v>24066</v>
      </c>
      <c r="CS10" s="630"/>
      <c r="CT10" s="630"/>
      <c r="CU10" s="630"/>
      <c r="CV10" s="630"/>
      <c r="CW10" s="630"/>
      <c r="CX10" s="630"/>
      <c r="CY10" s="631"/>
      <c r="CZ10" s="632">
        <v>0.2</v>
      </c>
      <c r="DA10" s="632"/>
      <c r="DB10" s="632"/>
      <c r="DC10" s="632"/>
      <c r="DD10" s="638" t="s">
        <v>242</v>
      </c>
      <c r="DE10" s="630"/>
      <c r="DF10" s="630"/>
      <c r="DG10" s="630"/>
      <c r="DH10" s="630"/>
      <c r="DI10" s="630"/>
      <c r="DJ10" s="630"/>
      <c r="DK10" s="630"/>
      <c r="DL10" s="630"/>
      <c r="DM10" s="630"/>
      <c r="DN10" s="630"/>
      <c r="DO10" s="630"/>
      <c r="DP10" s="631"/>
      <c r="DQ10" s="638">
        <v>5401</v>
      </c>
      <c r="DR10" s="630"/>
      <c r="DS10" s="630"/>
      <c r="DT10" s="630"/>
      <c r="DU10" s="630"/>
      <c r="DV10" s="630"/>
      <c r="DW10" s="630"/>
      <c r="DX10" s="630"/>
      <c r="DY10" s="630"/>
      <c r="DZ10" s="630"/>
      <c r="EA10" s="630"/>
      <c r="EB10" s="630"/>
      <c r="EC10" s="639"/>
    </row>
    <row r="11" spans="2:143" ht="11.25" customHeight="1" x14ac:dyDescent="0.15">
      <c r="B11" s="626" t="s">
        <v>255</v>
      </c>
      <c r="C11" s="627"/>
      <c r="D11" s="627"/>
      <c r="E11" s="627"/>
      <c r="F11" s="627"/>
      <c r="G11" s="627"/>
      <c r="H11" s="627"/>
      <c r="I11" s="627"/>
      <c r="J11" s="627"/>
      <c r="K11" s="627"/>
      <c r="L11" s="627"/>
      <c r="M11" s="627"/>
      <c r="N11" s="627"/>
      <c r="O11" s="627"/>
      <c r="P11" s="627"/>
      <c r="Q11" s="628"/>
      <c r="R11" s="629">
        <v>194048</v>
      </c>
      <c r="S11" s="630"/>
      <c r="T11" s="630"/>
      <c r="U11" s="630"/>
      <c r="V11" s="630"/>
      <c r="W11" s="630"/>
      <c r="X11" s="630"/>
      <c r="Y11" s="631"/>
      <c r="Z11" s="634">
        <v>1.2</v>
      </c>
      <c r="AA11" s="635"/>
      <c r="AB11" s="635"/>
      <c r="AC11" s="647"/>
      <c r="AD11" s="638">
        <v>194048</v>
      </c>
      <c r="AE11" s="630"/>
      <c r="AF11" s="630"/>
      <c r="AG11" s="630"/>
      <c r="AH11" s="630"/>
      <c r="AI11" s="630"/>
      <c r="AJ11" s="630"/>
      <c r="AK11" s="631"/>
      <c r="AL11" s="634">
        <v>3.9</v>
      </c>
      <c r="AM11" s="635"/>
      <c r="AN11" s="635"/>
      <c r="AO11" s="636"/>
      <c r="AP11" s="626" t="s">
        <v>256</v>
      </c>
      <c r="AQ11" s="627"/>
      <c r="AR11" s="627"/>
      <c r="AS11" s="627"/>
      <c r="AT11" s="627"/>
      <c r="AU11" s="627"/>
      <c r="AV11" s="627"/>
      <c r="AW11" s="627"/>
      <c r="AX11" s="627"/>
      <c r="AY11" s="627"/>
      <c r="AZ11" s="627"/>
      <c r="BA11" s="627"/>
      <c r="BB11" s="627"/>
      <c r="BC11" s="627"/>
      <c r="BD11" s="627"/>
      <c r="BE11" s="627"/>
      <c r="BF11" s="628"/>
      <c r="BG11" s="629">
        <v>36888</v>
      </c>
      <c r="BH11" s="630"/>
      <c r="BI11" s="630"/>
      <c r="BJ11" s="630"/>
      <c r="BK11" s="630"/>
      <c r="BL11" s="630"/>
      <c r="BM11" s="630"/>
      <c r="BN11" s="631"/>
      <c r="BO11" s="632">
        <v>3.9</v>
      </c>
      <c r="BP11" s="632"/>
      <c r="BQ11" s="632"/>
      <c r="BR11" s="632"/>
      <c r="BS11" s="633">
        <v>10443</v>
      </c>
      <c r="BT11" s="633"/>
      <c r="BU11" s="633"/>
      <c r="BV11" s="633"/>
      <c r="BW11" s="633"/>
      <c r="BX11" s="633"/>
      <c r="BY11" s="633"/>
      <c r="BZ11" s="633"/>
      <c r="CA11" s="633"/>
      <c r="CB11" s="637"/>
      <c r="CD11" s="644" t="s">
        <v>257</v>
      </c>
      <c r="CE11" s="645"/>
      <c r="CF11" s="645"/>
      <c r="CG11" s="645"/>
      <c r="CH11" s="645"/>
      <c r="CI11" s="645"/>
      <c r="CJ11" s="645"/>
      <c r="CK11" s="645"/>
      <c r="CL11" s="645"/>
      <c r="CM11" s="645"/>
      <c r="CN11" s="645"/>
      <c r="CO11" s="645"/>
      <c r="CP11" s="645"/>
      <c r="CQ11" s="646"/>
      <c r="CR11" s="629">
        <v>602945</v>
      </c>
      <c r="CS11" s="630"/>
      <c r="CT11" s="630"/>
      <c r="CU11" s="630"/>
      <c r="CV11" s="630"/>
      <c r="CW11" s="630"/>
      <c r="CX11" s="630"/>
      <c r="CY11" s="631"/>
      <c r="CZ11" s="632">
        <v>3.8</v>
      </c>
      <c r="DA11" s="632"/>
      <c r="DB11" s="632"/>
      <c r="DC11" s="632"/>
      <c r="DD11" s="638">
        <v>176268</v>
      </c>
      <c r="DE11" s="630"/>
      <c r="DF11" s="630"/>
      <c r="DG11" s="630"/>
      <c r="DH11" s="630"/>
      <c r="DI11" s="630"/>
      <c r="DJ11" s="630"/>
      <c r="DK11" s="630"/>
      <c r="DL11" s="630"/>
      <c r="DM11" s="630"/>
      <c r="DN11" s="630"/>
      <c r="DO11" s="630"/>
      <c r="DP11" s="631"/>
      <c r="DQ11" s="638">
        <v>219100</v>
      </c>
      <c r="DR11" s="630"/>
      <c r="DS11" s="630"/>
      <c r="DT11" s="630"/>
      <c r="DU11" s="630"/>
      <c r="DV11" s="630"/>
      <c r="DW11" s="630"/>
      <c r="DX11" s="630"/>
      <c r="DY11" s="630"/>
      <c r="DZ11" s="630"/>
      <c r="EA11" s="630"/>
      <c r="EB11" s="630"/>
      <c r="EC11" s="639"/>
    </row>
    <row r="12" spans="2:143" ht="11.25" customHeight="1" x14ac:dyDescent="0.15">
      <c r="B12" s="626" t="s">
        <v>258</v>
      </c>
      <c r="C12" s="627"/>
      <c r="D12" s="627"/>
      <c r="E12" s="627"/>
      <c r="F12" s="627"/>
      <c r="G12" s="627"/>
      <c r="H12" s="627"/>
      <c r="I12" s="627"/>
      <c r="J12" s="627"/>
      <c r="K12" s="627"/>
      <c r="L12" s="627"/>
      <c r="M12" s="627"/>
      <c r="N12" s="627"/>
      <c r="O12" s="627"/>
      <c r="P12" s="627"/>
      <c r="Q12" s="628"/>
      <c r="R12" s="629">
        <v>3389</v>
      </c>
      <c r="S12" s="630"/>
      <c r="T12" s="630"/>
      <c r="U12" s="630"/>
      <c r="V12" s="630"/>
      <c r="W12" s="630"/>
      <c r="X12" s="630"/>
      <c r="Y12" s="631"/>
      <c r="Z12" s="632">
        <v>0</v>
      </c>
      <c r="AA12" s="632"/>
      <c r="AB12" s="632"/>
      <c r="AC12" s="632"/>
      <c r="AD12" s="633">
        <v>3389</v>
      </c>
      <c r="AE12" s="633"/>
      <c r="AF12" s="633"/>
      <c r="AG12" s="633"/>
      <c r="AH12" s="633"/>
      <c r="AI12" s="633"/>
      <c r="AJ12" s="633"/>
      <c r="AK12" s="633"/>
      <c r="AL12" s="634">
        <v>0.1</v>
      </c>
      <c r="AM12" s="635"/>
      <c r="AN12" s="635"/>
      <c r="AO12" s="636"/>
      <c r="AP12" s="626" t="s">
        <v>259</v>
      </c>
      <c r="AQ12" s="627"/>
      <c r="AR12" s="627"/>
      <c r="AS12" s="627"/>
      <c r="AT12" s="627"/>
      <c r="AU12" s="627"/>
      <c r="AV12" s="627"/>
      <c r="AW12" s="627"/>
      <c r="AX12" s="627"/>
      <c r="AY12" s="627"/>
      <c r="AZ12" s="627"/>
      <c r="BA12" s="627"/>
      <c r="BB12" s="627"/>
      <c r="BC12" s="627"/>
      <c r="BD12" s="627"/>
      <c r="BE12" s="627"/>
      <c r="BF12" s="628"/>
      <c r="BG12" s="629">
        <v>434916</v>
      </c>
      <c r="BH12" s="630"/>
      <c r="BI12" s="630"/>
      <c r="BJ12" s="630"/>
      <c r="BK12" s="630"/>
      <c r="BL12" s="630"/>
      <c r="BM12" s="630"/>
      <c r="BN12" s="631"/>
      <c r="BO12" s="632">
        <v>46.3</v>
      </c>
      <c r="BP12" s="632"/>
      <c r="BQ12" s="632"/>
      <c r="BR12" s="632"/>
      <c r="BS12" s="633" t="s">
        <v>242</v>
      </c>
      <c r="BT12" s="633"/>
      <c r="BU12" s="633"/>
      <c r="BV12" s="633"/>
      <c r="BW12" s="633"/>
      <c r="BX12" s="633"/>
      <c r="BY12" s="633"/>
      <c r="BZ12" s="633"/>
      <c r="CA12" s="633"/>
      <c r="CB12" s="637"/>
      <c r="CD12" s="644" t="s">
        <v>260</v>
      </c>
      <c r="CE12" s="645"/>
      <c r="CF12" s="645"/>
      <c r="CG12" s="645"/>
      <c r="CH12" s="645"/>
      <c r="CI12" s="645"/>
      <c r="CJ12" s="645"/>
      <c r="CK12" s="645"/>
      <c r="CL12" s="645"/>
      <c r="CM12" s="645"/>
      <c r="CN12" s="645"/>
      <c r="CO12" s="645"/>
      <c r="CP12" s="645"/>
      <c r="CQ12" s="646"/>
      <c r="CR12" s="629">
        <v>1474406</v>
      </c>
      <c r="CS12" s="630"/>
      <c r="CT12" s="630"/>
      <c r="CU12" s="630"/>
      <c r="CV12" s="630"/>
      <c r="CW12" s="630"/>
      <c r="CX12" s="630"/>
      <c r="CY12" s="631"/>
      <c r="CZ12" s="632">
        <v>9.4</v>
      </c>
      <c r="DA12" s="632"/>
      <c r="DB12" s="632"/>
      <c r="DC12" s="632"/>
      <c r="DD12" s="638">
        <v>890882</v>
      </c>
      <c r="DE12" s="630"/>
      <c r="DF12" s="630"/>
      <c r="DG12" s="630"/>
      <c r="DH12" s="630"/>
      <c r="DI12" s="630"/>
      <c r="DJ12" s="630"/>
      <c r="DK12" s="630"/>
      <c r="DL12" s="630"/>
      <c r="DM12" s="630"/>
      <c r="DN12" s="630"/>
      <c r="DO12" s="630"/>
      <c r="DP12" s="631"/>
      <c r="DQ12" s="638">
        <v>302183</v>
      </c>
      <c r="DR12" s="630"/>
      <c r="DS12" s="630"/>
      <c r="DT12" s="630"/>
      <c r="DU12" s="630"/>
      <c r="DV12" s="630"/>
      <c r="DW12" s="630"/>
      <c r="DX12" s="630"/>
      <c r="DY12" s="630"/>
      <c r="DZ12" s="630"/>
      <c r="EA12" s="630"/>
      <c r="EB12" s="630"/>
      <c r="EC12" s="639"/>
    </row>
    <row r="13" spans="2:143" ht="11.25" customHeight="1" x14ac:dyDescent="0.15">
      <c r="B13" s="626" t="s">
        <v>261</v>
      </c>
      <c r="C13" s="627"/>
      <c r="D13" s="627"/>
      <c r="E13" s="627"/>
      <c r="F13" s="627"/>
      <c r="G13" s="627"/>
      <c r="H13" s="627"/>
      <c r="I13" s="627"/>
      <c r="J13" s="627"/>
      <c r="K13" s="627"/>
      <c r="L13" s="627"/>
      <c r="M13" s="627"/>
      <c r="N13" s="627"/>
      <c r="O13" s="627"/>
      <c r="P13" s="627"/>
      <c r="Q13" s="628"/>
      <c r="R13" s="629" t="s">
        <v>242</v>
      </c>
      <c r="S13" s="630"/>
      <c r="T13" s="630"/>
      <c r="U13" s="630"/>
      <c r="V13" s="630"/>
      <c r="W13" s="630"/>
      <c r="X13" s="630"/>
      <c r="Y13" s="631"/>
      <c r="Z13" s="632" t="s">
        <v>130</v>
      </c>
      <c r="AA13" s="632"/>
      <c r="AB13" s="632"/>
      <c r="AC13" s="632"/>
      <c r="AD13" s="633" t="s">
        <v>242</v>
      </c>
      <c r="AE13" s="633"/>
      <c r="AF13" s="633"/>
      <c r="AG13" s="633"/>
      <c r="AH13" s="633"/>
      <c r="AI13" s="633"/>
      <c r="AJ13" s="633"/>
      <c r="AK13" s="633"/>
      <c r="AL13" s="634" t="s">
        <v>130</v>
      </c>
      <c r="AM13" s="635"/>
      <c r="AN13" s="635"/>
      <c r="AO13" s="636"/>
      <c r="AP13" s="626" t="s">
        <v>262</v>
      </c>
      <c r="AQ13" s="627"/>
      <c r="AR13" s="627"/>
      <c r="AS13" s="627"/>
      <c r="AT13" s="627"/>
      <c r="AU13" s="627"/>
      <c r="AV13" s="627"/>
      <c r="AW13" s="627"/>
      <c r="AX13" s="627"/>
      <c r="AY13" s="627"/>
      <c r="AZ13" s="627"/>
      <c r="BA13" s="627"/>
      <c r="BB13" s="627"/>
      <c r="BC13" s="627"/>
      <c r="BD13" s="627"/>
      <c r="BE13" s="627"/>
      <c r="BF13" s="628"/>
      <c r="BG13" s="629">
        <v>423100</v>
      </c>
      <c r="BH13" s="630"/>
      <c r="BI13" s="630"/>
      <c r="BJ13" s="630"/>
      <c r="BK13" s="630"/>
      <c r="BL13" s="630"/>
      <c r="BM13" s="630"/>
      <c r="BN13" s="631"/>
      <c r="BO13" s="632">
        <v>45</v>
      </c>
      <c r="BP13" s="632"/>
      <c r="BQ13" s="632"/>
      <c r="BR13" s="632"/>
      <c r="BS13" s="633" t="s">
        <v>130</v>
      </c>
      <c r="BT13" s="633"/>
      <c r="BU13" s="633"/>
      <c r="BV13" s="633"/>
      <c r="BW13" s="633"/>
      <c r="BX13" s="633"/>
      <c r="BY13" s="633"/>
      <c r="BZ13" s="633"/>
      <c r="CA13" s="633"/>
      <c r="CB13" s="637"/>
      <c r="CD13" s="644" t="s">
        <v>263</v>
      </c>
      <c r="CE13" s="645"/>
      <c r="CF13" s="645"/>
      <c r="CG13" s="645"/>
      <c r="CH13" s="645"/>
      <c r="CI13" s="645"/>
      <c r="CJ13" s="645"/>
      <c r="CK13" s="645"/>
      <c r="CL13" s="645"/>
      <c r="CM13" s="645"/>
      <c r="CN13" s="645"/>
      <c r="CO13" s="645"/>
      <c r="CP13" s="645"/>
      <c r="CQ13" s="646"/>
      <c r="CR13" s="629">
        <v>1165103</v>
      </c>
      <c r="CS13" s="630"/>
      <c r="CT13" s="630"/>
      <c r="CU13" s="630"/>
      <c r="CV13" s="630"/>
      <c r="CW13" s="630"/>
      <c r="CX13" s="630"/>
      <c r="CY13" s="631"/>
      <c r="CZ13" s="632">
        <v>7.4</v>
      </c>
      <c r="DA13" s="632"/>
      <c r="DB13" s="632"/>
      <c r="DC13" s="632"/>
      <c r="DD13" s="638">
        <v>593013</v>
      </c>
      <c r="DE13" s="630"/>
      <c r="DF13" s="630"/>
      <c r="DG13" s="630"/>
      <c r="DH13" s="630"/>
      <c r="DI13" s="630"/>
      <c r="DJ13" s="630"/>
      <c r="DK13" s="630"/>
      <c r="DL13" s="630"/>
      <c r="DM13" s="630"/>
      <c r="DN13" s="630"/>
      <c r="DO13" s="630"/>
      <c r="DP13" s="631"/>
      <c r="DQ13" s="638">
        <v>556568</v>
      </c>
      <c r="DR13" s="630"/>
      <c r="DS13" s="630"/>
      <c r="DT13" s="630"/>
      <c r="DU13" s="630"/>
      <c r="DV13" s="630"/>
      <c r="DW13" s="630"/>
      <c r="DX13" s="630"/>
      <c r="DY13" s="630"/>
      <c r="DZ13" s="630"/>
      <c r="EA13" s="630"/>
      <c r="EB13" s="630"/>
      <c r="EC13" s="639"/>
    </row>
    <row r="14" spans="2:143" ht="11.25" customHeight="1" x14ac:dyDescent="0.15">
      <c r="B14" s="626" t="s">
        <v>264</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32" t="s">
        <v>265</v>
      </c>
      <c r="AA14" s="632"/>
      <c r="AB14" s="632"/>
      <c r="AC14" s="632"/>
      <c r="AD14" s="633" t="s">
        <v>130</v>
      </c>
      <c r="AE14" s="633"/>
      <c r="AF14" s="633"/>
      <c r="AG14" s="633"/>
      <c r="AH14" s="633"/>
      <c r="AI14" s="633"/>
      <c r="AJ14" s="633"/>
      <c r="AK14" s="633"/>
      <c r="AL14" s="634" t="s">
        <v>130</v>
      </c>
      <c r="AM14" s="635"/>
      <c r="AN14" s="635"/>
      <c r="AO14" s="636"/>
      <c r="AP14" s="626" t="s">
        <v>266</v>
      </c>
      <c r="AQ14" s="627"/>
      <c r="AR14" s="627"/>
      <c r="AS14" s="627"/>
      <c r="AT14" s="627"/>
      <c r="AU14" s="627"/>
      <c r="AV14" s="627"/>
      <c r="AW14" s="627"/>
      <c r="AX14" s="627"/>
      <c r="AY14" s="627"/>
      <c r="AZ14" s="627"/>
      <c r="BA14" s="627"/>
      <c r="BB14" s="627"/>
      <c r="BC14" s="627"/>
      <c r="BD14" s="627"/>
      <c r="BE14" s="627"/>
      <c r="BF14" s="628"/>
      <c r="BG14" s="629">
        <v>22025</v>
      </c>
      <c r="BH14" s="630"/>
      <c r="BI14" s="630"/>
      <c r="BJ14" s="630"/>
      <c r="BK14" s="630"/>
      <c r="BL14" s="630"/>
      <c r="BM14" s="630"/>
      <c r="BN14" s="631"/>
      <c r="BO14" s="632">
        <v>2.2999999999999998</v>
      </c>
      <c r="BP14" s="632"/>
      <c r="BQ14" s="632"/>
      <c r="BR14" s="632"/>
      <c r="BS14" s="633" t="s">
        <v>130</v>
      </c>
      <c r="BT14" s="633"/>
      <c r="BU14" s="633"/>
      <c r="BV14" s="633"/>
      <c r="BW14" s="633"/>
      <c r="BX14" s="633"/>
      <c r="BY14" s="633"/>
      <c r="BZ14" s="633"/>
      <c r="CA14" s="633"/>
      <c r="CB14" s="637"/>
      <c r="CD14" s="644" t="s">
        <v>267</v>
      </c>
      <c r="CE14" s="645"/>
      <c r="CF14" s="645"/>
      <c r="CG14" s="645"/>
      <c r="CH14" s="645"/>
      <c r="CI14" s="645"/>
      <c r="CJ14" s="645"/>
      <c r="CK14" s="645"/>
      <c r="CL14" s="645"/>
      <c r="CM14" s="645"/>
      <c r="CN14" s="645"/>
      <c r="CO14" s="645"/>
      <c r="CP14" s="645"/>
      <c r="CQ14" s="646"/>
      <c r="CR14" s="629">
        <v>373388</v>
      </c>
      <c r="CS14" s="630"/>
      <c r="CT14" s="630"/>
      <c r="CU14" s="630"/>
      <c r="CV14" s="630"/>
      <c r="CW14" s="630"/>
      <c r="CX14" s="630"/>
      <c r="CY14" s="631"/>
      <c r="CZ14" s="632">
        <v>2.4</v>
      </c>
      <c r="DA14" s="632"/>
      <c r="DB14" s="632"/>
      <c r="DC14" s="632"/>
      <c r="DD14" s="638">
        <v>5364</v>
      </c>
      <c r="DE14" s="630"/>
      <c r="DF14" s="630"/>
      <c r="DG14" s="630"/>
      <c r="DH14" s="630"/>
      <c r="DI14" s="630"/>
      <c r="DJ14" s="630"/>
      <c r="DK14" s="630"/>
      <c r="DL14" s="630"/>
      <c r="DM14" s="630"/>
      <c r="DN14" s="630"/>
      <c r="DO14" s="630"/>
      <c r="DP14" s="631"/>
      <c r="DQ14" s="638">
        <v>366681</v>
      </c>
      <c r="DR14" s="630"/>
      <c r="DS14" s="630"/>
      <c r="DT14" s="630"/>
      <c r="DU14" s="630"/>
      <c r="DV14" s="630"/>
      <c r="DW14" s="630"/>
      <c r="DX14" s="630"/>
      <c r="DY14" s="630"/>
      <c r="DZ14" s="630"/>
      <c r="EA14" s="630"/>
      <c r="EB14" s="630"/>
      <c r="EC14" s="639"/>
    </row>
    <row r="15" spans="2:143" ht="11.25" customHeight="1" x14ac:dyDescent="0.15">
      <c r="B15" s="626" t="s">
        <v>268</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32" t="s">
        <v>242</v>
      </c>
      <c r="AA15" s="632"/>
      <c r="AB15" s="632"/>
      <c r="AC15" s="632"/>
      <c r="AD15" s="633" t="s">
        <v>130</v>
      </c>
      <c r="AE15" s="633"/>
      <c r="AF15" s="633"/>
      <c r="AG15" s="633"/>
      <c r="AH15" s="633"/>
      <c r="AI15" s="633"/>
      <c r="AJ15" s="633"/>
      <c r="AK15" s="633"/>
      <c r="AL15" s="634" t="s">
        <v>242</v>
      </c>
      <c r="AM15" s="635"/>
      <c r="AN15" s="635"/>
      <c r="AO15" s="636"/>
      <c r="AP15" s="626" t="s">
        <v>269</v>
      </c>
      <c r="AQ15" s="627"/>
      <c r="AR15" s="627"/>
      <c r="AS15" s="627"/>
      <c r="AT15" s="627"/>
      <c r="AU15" s="627"/>
      <c r="AV15" s="627"/>
      <c r="AW15" s="627"/>
      <c r="AX15" s="627"/>
      <c r="AY15" s="627"/>
      <c r="AZ15" s="627"/>
      <c r="BA15" s="627"/>
      <c r="BB15" s="627"/>
      <c r="BC15" s="627"/>
      <c r="BD15" s="627"/>
      <c r="BE15" s="627"/>
      <c r="BF15" s="628"/>
      <c r="BG15" s="629">
        <v>65259</v>
      </c>
      <c r="BH15" s="630"/>
      <c r="BI15" s="630"/>
      <c r="BJ15" s="630"/>
      <c r="BK15" s="630"/>
      <c r="BL15" s="630"/>
      <c r="BM15" s="630"/>
      <c r="BN15" s="631"/>
      <c r="BO15" s="632">
        <v>6.9</v>
      </c>
      <c r="BP15" s="632"/>
      <c r="BQ15" s="632"/>
      <c r="BR15" s="632"/>
      <c r="BS15" s="633" t="s">
        <v>130</v>
      </c>
      <c r="BT15" s="633"/>
      <c r="BU15" s="633"/>
      <c r="BV15" s="633"/>
      <c r="BW15" s="633"/>
      <c r="BX15" s="633"/>
      <c r="BY15" s="633"/>
      <c r="BZ15" s="633"/>
      <c r="CA15" s="633"/>
      <c r="CB15" s="637"/>
      <c r="CD15" s="644" t="s">
        <v>270</v>
      </c>
      <c r="CE15" s="645"/>
      <c r="CF15" s="645"/>
      <c r="CG15" s="645"/>
      <c r="CH15" s="645"/>
      <c r="CI15" s="645"/>
      <c r="CJ15" s="645"/>
      <c r="CK15" s="645"/>
      <c r="CL15" s="645"/>
      <c r="CM15" s="645"/>
      <c r="CN15" s="645"/>
      <c r="CO15" s="645"/>
      <c r="CP15" s="645"/>
      <c r="CQ15" s="646"/>
      <c r="CR15" s="629">
        <v>577533</v>
      </c>
      <c r="CS15" s="630"/>
      <c r="CT15" s="630"/>
      <c r="CU15" s="630"/>
      <c r="CV15" s="630"/>
      <c r="CW15" s="630"/>
      <c r="CX15" s="630"/>
      <c r="CY15" s="631"/>
      <c r="CZ15" s="632">
        <v>3.7</v>
      </c>
      <c r="DA15" s="632"/>
      <c r="DB15" s="632"/>
      <c r="DC15" s="632"/>
      <c r="DD15" s="638">
        <v>45042</v>
      </c>
      <c r="DE15" s="630"/>
      <c r="DF15" s="630"/>
      <c r="DG15" s="630"/>
      <c r="DH15" s="630"/>
      <c r="DI15" s="630"/>
      <c r="DJ15" s="630"/>
      <c r="DK15" s="630"/>
      <c r="DL15" s="630"/>
      <c r="DM15" s="630"/>
      <c r="DN15" s="630"/>
      <c r="DO15" s="630"/>
      <c r="DP15" s="631"/>
      <c r="DQ15" s="638">
        <v>462845</v>
      </c>
      <c r="DR15" s="630"/>
      <c r="DS15" s="630"/>
      <c r="DT15" s="630"/>
      <c r="DU15" s="630"/>
      <c r="DV15" s="630"/>
      <c r="DW15" s="630"/>
      <c r="DX15" s="630"/>
      <c r="DY15" s="630"/>
      <c r="DZ15" s="630"/>
      <c r="EA15" s="630"/>
      <c r="EB15" s="630"/>
      <c r="EC15" s="639"/>
    </row>
    <row r="16" spans="2:143" ht="11.25" customHeight="1" x14ac:dyDescent="0.15">
      <c r="B16" s="626" t="s">
        <v>271</v>
      </c>
      <c r="C16" s="627"/>
      <c r="D16" s="627"/>
      <c r="E16" s="627"/>
      <c r="F16" s="627"/>
      <c r="G16" s="627"/>
      <c r="H16" s="627"/>
      <c r="I16" s="627"/>
      <c r="J16" s="627"/>
      <c r="K16" s="627"/>
      <c r="L16" s="627"/>
      <c r="M16" s="627"/>
      <c r="N16" s="627"/>
      <c r="O16" s="627"/>
      <c r="P16" s="627"/>
      <c r="Q16" s="628"/>
      <c r="R16" s="629">
        <v>8689</v>
      </c>
      <c r="S16" s="630"/>
      <c r="T16" s="630"/>
      <c r="U16" s="630"/>
      <c r="V16" s="630"/>
      <c r="W16" s="630"/>
      <c r="X16" s="630"/>
      <c r="Y16" s="631"/>
      <c r="Z16" s="632">
        <v>0.1</v>
      </c>
      <c r="AA16" s="632"/>
      <c r="AB16" s="632"/>
      <c r="AC16" s="632"/>
      <c r="AD16" s="633">
        <v>8689</v>
      </c>
      <c r="AE16" s="633"/>
      <c r="AF16" s="633"/>
      <c r="AG16" s="633"/>
      <c r="AH16" s="633"/>
      <c r="AI16" s="633"/>
      <c r="AJ16" s="633"/>
      <c r="AK16" s="633"/>
      <c r="AL16" s="634">
        <v>0.2</v>
      </c>
      <c r="AM16" s="635"/>
      <c r="AN16" s="635"/>
      <c r="AO16" s="636"/>
      <c r="AP16" s="626" t="s">
        <v>272</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32" t="s">
        <v>242</v>
      </c>
      <c r="BP16" s="632"/>
      <c r="BQ16" s="632"/>
      <c r="BR16" s="632"/>
      <c r="BS16" s="633" t="s">
        <v>130</v>
      </c>
      <c r="BT16" s="633"/>
      <c r="BU16" s="633"/>
      <c r="BV16" s="633"/>
      <c r="BW16" s="633"/>
      <c r="BX16" s="633"/>
      <c r="BY16" s="633"/>
      <c r="BZ16" s="633"/>
      <c r="CA16" s="633"/>
      <c r="CB16" s="637"/>
      <c r="CD16" s="644" t="s">
        <v>273</v>
      </c>
      <c r="CE16" s="645"/>
      <c r="CF16" s="645"/>
      <c r="CG16" s="645"/>
      <c r="CH16" s="645"/>
      <c r="CI16" s="645"/>
      <c r="CJ16" s="645"/>
      <c r="CK16" s="645"/>
      <c r="CL16" s="645"/>
      <c r="CM16" s="645"/>
      <c r="CN16" s="645"/>
      <c r="CO16" s="645"/>
      <c r="CP16" s="645"/>
      <c r="CQ16" s="646"/>
      <c r="CR16" s="629">
        <v>2557</v>
      </c>
      <c r="CS16" s="630"/>
      <c r="CT16" s="630"/>
      <c r="CU16" s="630"/>
      <c r="CV16" s="630"/>
      <c r="CW16" s="630"/>
      <c r="CX16" s="630"/>
      <c r="CY16" s="631"/>
      <c r="CZ16" s="632">
        <v>0</v>
      </c>
      <c r="DA16" s="632"/>
      <c r="DB16" s="632"/>
      <c r="DC16" s="632"/>
      <c r="DD16" s="638" t="s">
        <v>130</v>
      </c>
      <c r="DE16" s="630"/>
      <c r="DF16" s="630"/>
      <c r="DG16" s="630"/>
      <c r="DH16" s="630"/>
      <c r="DI16" s="630"/>
      <c r="DJ16" s="630"/>
      <c r="DK16" s="630"/>
      <c r="DL16" s="630"/>
      <c r="DM16" s="630"/>
      <c r="DN16" s="630"/>
      <c r="DO16" s="630"/>
      <c r="DP16" s="631"/>
      <c r="DQ16" s="638">
        <v>2557</v>
      </c>
      <c r="DR16" s="630"/>
      <c r="DS16" s="630"/>
      <c r="DT16" s="630"/>
      <c r="DU16" s="630"/>
      <c r="DV16" s="630"/>
      <c r="DW16" s="630"/>
      <c r="DX16" s="630"/>
      <c r="DY16" s="630"/>
      <c r="DZ16" s="630"/>
      <c r="EA16" s="630"/>
      <c r="EB16" s="630"/>
      <c r="EC16" s="639"/>
    </row>
    <row r="17" spans="2:133" ht="11.25" customHeight="1" x14ac:dyDescent="0.15">
      <c r="B17" s="626" t="s">
        <v>274</v>
      </c>
      <c r="C17" s="627"/>
      <c r="D17" s="627"/>
      <c r="E17" s="627"/>
      <c r="F17" s="627"/>
      <c r="G17" s="627"/>
      <c r="H17" s="627"/>
      <c r="I17" s="627"/>
      <c r="J17" s="627"/>
      <c r="K17" s="627"/>
      <c r="L17" s="627"/>
      <c r="M17" s="627"/>
      <c r="N17" s="627"/>
      <c r="O17" s="627"/>
      <c r="P17" s="627"/>
      <c r="Q17" s="628"/>
      <c r="R17" s="629">
        <v>10143</v>
      </c>
      <c r="S17" s="630"/>
      <c r="T17" s="630"/>
      <c r="U17" s="630"/>
      <c r="V17" s="630"/>
      <c r="W17" s="630"/>
      <c r="X17" s="630"/>
      <c r="Y17" s="631"/>
      <c r="Z17" s="632">
        <v>0.1</v>
      </c>
      <c r="AA17" s="632"/>
      <c r="AB17" s="632"/>
      <c r="AC17" s="632"/>
      <c r="AD17" s="633">
        <v>10143</v>
      </c>
      <c r="AE17" s="633"/>
      <c r="AF17" s="633"/>
      <c r="AG17" s="633"/>
      <c r="AH17" s="633"/>
      <c r="AI17" s="633"/>
      <c r="AJ17" s="633"/>
      <c r="AK17" s="633"/>
      <c r="AL17" s="634">
        <v>0.2</v>
      </c>
      <c r="AM17" s="635"/>
      <c r="AN17" s="635"/>
      <c r="AO17" s="636"/>
      <c r="AP17" s="626" t="s">
        <v>275</v>
      </c>
      <c r="AQ17" s="627"/>
      <c r="AR17" s="627"/>
      <c r="AS17" s="627"/>
      <c r="AT17" s="627"/>
      <c r="AU17" s="627"/>
      <c r="AV17" s="627"/>
      <c r="AW17" s="627"/>
      <c r="AX17" s="627"/>
      <c r="AY17" s="627"/>
      <c r="AZ17" s="627"/>
      <c r="BA17" s="627"/>
      <c r="BB17" s="627"/>
      <c r="BC17" s="627"/>
      <c r="BD17" s="627"/>
      <c r="BE17" s="627"/>
      <c r="BF17" s="628"/>
      <c r="BG17" s="629" t="s">
        <v>242</v>
      </c>
      <c r="BH17" s="630"/>
      <c r="BI17" s="630"/>
      <c r="BJ17" s="630"/>
      <c r="BK17" s="630"/>
      <c r="BL17" s="630"/>
      <c r="BM17" s="630"/>
      <c r="BN17" s="631"/>
      <c r="BO17" s="632" t="s">
        <v>242</v>
      </c>
      <c r="BP17" s="632"/>
      <c r="BQ17" s="632"/>
      <c r="BR17" s="632"/>
      <c r="BS17" s="633" t="s">
        <v>242</v>
      </c>
      <c r="BT17" s="633"/>
      <c r="BU17" s="633"/>
      <c r="BV17" s="633"/>
      <c r="BW17" s="633"/>
      <c r="BX17" s="633"/>
      <c r="BY17" s="633"/>
      <c r="BZ17" s="633"/>
      <c r="CA17" s="633"/>
      <c r="CB17" s="637"/>
      <c r="CD17" s="644" t="s">
        <v>276</v>
      </c>
      <c r="CE17" s="645"/>
      <c r="CF17" s="645"/>
      <c r="CG17" s="645"/>
      <c r="CH17" s="645"/>
      <c r="CI17" s="645"/>
      <c r="CJ17" s="645"/>
      <c r="CK17" s="645"/>
      <c r="CL17" s="645"/>
      <c r="CM17" s="645"/>
      <c r="CN17" s="645"/>
      <c r="CO17" s="645"/>
      <c r="CP17" s="645"/>
      <c r="CQ17" s="646"/>
      <c r="CR17" s="629">
        <v>1317883</v>
      </c>
      <c r="CS17" s="630"/>
      <c r="CT17" s="630"/>
      <c r="CU17" s="630"/>
      <c r="CV17" s="630"/>
      <c r="CW17" s="630"/>
      <c r="CX17" s="630"/>
      <c r="CY17" s="631"/>
      <c r="CZ17" s="632">
        <v>8.4</v>
      </c>
      <c r="DA17" s="632"/>
      <c r="DB17" s="632"/>
      <c r="DC17" s="632"/>
      <c r="DD17" s="638" t="s">
        <v>242</v>
      </c>
      <c r="DE17" s="630"/>
      <c r="DF17" s="630"/>
      <c r="DG17" s="630"/>
      <c r="DH17" s="630"/>
      <c r="DI17" s="630"/>
      <c r="DJ17" s="630"/>
      <c r="DK17" s="630"/>
      <c r="DL17" s="630"/>
      <c r="DM17" s="630"/>
      <c r="DN17" s="630"/>
      <c r="DO17" s="630"/>
      <c r="DP17" s="631"/>
      <c r="DQ17" s="638">
        <v>1239314</v>
      </c>
      <c r="DR17" s="630"/>
      <c r="DS17" s="630"/>
      <c r="DT17" s="630"/>
      <c r="DU17" s="630"/>
      <c r="DV17" s="630"/>
      <c r="DW17" s="630"/>
      <c r="DX17" s="630"/>
      <c r="DY17" s="630"/>
      <c r="DZ17" s="630"/>
      <c r="EA17" s="630"/>
      <c r="EB17" s="630"/>
      <c r="EC17" s="639"/>
    </row>
    <row r="18" spans="2:133" ht="11.25" customHeight="1" x14ac:dyDescent="0.15">
      <c r="B18" s="626" t="s">
        <v>277</v>
      </c>
      <c r="C18" s="627"/>
      <c r="D18" s="627"/>
      <c r="E18" s="627"/>
      <c r="F18" s="627"/>
      <c r="G18" s="627"/>
      <c r="H18" s="627"/>
      <c r="I18" s="627"/>
      <c r="J18" s="627"/>
      <c r="K18" s="627"/>
      <c r="L18" s="627"/>
      <c r="M18" s="627"/>
      <c r="N18" s="627"/>
      <c r="O18" s="627"/>
      <c r="P18" s="627"/>
      <c r="Q18" s="628"/>
      <c r="R18" s="629">
        <v>32765</v>
      </c>
      <c r="S18" s="630"/>
      <c r="T18" s="630"/>
      <c r="U18" s="630"/>
      <c r="V18" s="630"/>
      <c r="W18" s="630"/>
      <c r="X18" s="630"/>
      <c r="Y18" s="631"/>
      <c r="Z18" s="632">
        <v>0.2</v>
      </c>
      <c r="AA18" s="632"/>
      <c r="AB18" s="632"/>
      <c r="AC18" s="632"/>
      <c r="AD18" s="633">
        <v>32765</v>
      </c>
      <c r="AE18" s="633"/>
      <c r="AF18" s="633"/>
      <c r="AG18" s="633"/>
      <c r="AH18" s="633"/>
      <c r="AI18" s="633"/>
      <c r="AJ18" s="633"/>
      <c r="AK18" s="633"/>
      <c r="AL18" s="634">
        <v>0.7</v>
      </c>
      <c r="AM18" s="635"/>
      <c r="AN18" s="635"/>
      <c r="AO18" s="636"/>
      <c r="AP18" s="626" t="s">
        <v>278</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32" t="s">
        <v>130</v>
      </c>
      <c r="BP18" s="632"/>
      <c r="BQ18" s="632"/>
      <c r="BR18" s="632"/>
      <c r="BS18" s="633" t="s">
        <v>242</v>
      </c>
      <c r="BT18" s="633"/>
      <c r="BU18" s="633"/>
      <c r="BV18" s="633"/>
      <c r="BW18" s="633"/>
      <c r="BX18" s="633"/>
      <c r="BY18" s="633"/>
      <c r="BZ18" s="633"/>
      <c r="CA18" s="633"/>
      <c r="CB18" s="637"/>
      <c r="CD18" s="644" t="s">
        <v>279</v>
      </c>
      <c r="CE18" s="645"/>
      <c r="CF18" s="645"/>
      <c r="CG18" s="645"/>
      <c r="CH18" s="645"/>
      <c r="CI18" s="645"/>
      <c r="CJ18" s="645"/>
      <c r="CK18" s="645"/>
      <c r="CL18" s="645"/>
      <c r="CM18" s="645"/>
      <c r="CN18" s="645"/>
      <c r="CO18" s="645"/>
      <c r="CP18" s="645"/>
      <c r="CQ18" s="646"/>
      <c r="CR18" s="629">
        <v>13649</v>
      </c>
      <c r="CS18" s="630"/>
      <c r="CT18" s="630"/>
      <c r="CU18" s="630"/>
      <c r="CV18" s="630"/>
      <c r="CW18" s="630"/>
      <c r="CX18" s="630"/>
      <c r="CY18" s="631"/>
      <c r="CZ18" s="632">
        <v>0.1</v>
      </c>
      <c r="DA18" s="632"/>
      <c r="DB18" s="632"/>
      <c r="DC18" s="632"/>
      <c r="DD18" s="638">
        <v>13649</v>
      </c>
      <c r="DE18" s="630"/>
      <c r="DF18" s="630"/>
      <c r="DG18" s="630"/>
      <c r="DH18" s="630"/>
      <c r="DI18" s="630"/>
      <c r="DJ18" s="630"/>
      <c r="DK18" s="630"/>
      <c r="DL18" s="630"/>
      <c r="DM18" s="630"/>
      <c r="DN18" s="630"/>
      <c r="DO18" s="630"/>
      <c r="DP18" s="631"/>
      <c r="DQ18" s="638">
        <v>13649</v>
      </c>
      <c r="DR18" s="630"/>
      <c r="DS18" s="630"/>
      <c r="DT18" s="630"/>
      <c r="DU18" s="630"/>
      <c r="DV18" s="630"/>
      <c r="DW18" s="630"/>
      <c r="DX18" s="630"/>
      <c r="DY18" s="630"/>
      <c r="DZ18" s="630"/>
      <c r="EA18" s="630"/>
      <c r="EB18" s="630"/>
      <c r="EC18" s="639"/>
    </row>
    <row r="19" spans="2:133" ht="11.25" customHeight="1" x14ac:dyDescent="0.15">
      <c r="B19" s="626" t="s">
        <v>280</v>
      </c>
      <c r="C19" s="627"/>
      <c r="D19" s="627"/>
      <c r="E19" s="627"/>
      <c r="F19" s="627"/>
      <c r="G19" s="627"/>
      <c r="H19" s="627"/>
      <c r="I19" s="627"/>
      <c r="J19" s="627"/>
      <c r="K19" s="627"/>
      <c r="L19" s="627"/>
      <c r="M19" s="627"/>
      <c r="N19" s="627"/>
      <c r="O19" s="627"/>
      <c r="P19" s="627"/>
      <c r="Q19" s="628"/>
      <c r="R19" s="629">
        <v>1995</v>
      </c>
      <c r="S19" s="630"/>
      <c r="T19" s="630"/>
      <c r="U19" s="630"/>
      <c r="V19" s="630"/>
      <c r="W19" s="630"/>
      <c r="X19" s="630"/>
      <c r="Y19" s="631"/>
      <c r="Z19" s="632">
        <v>0</v>
      </c>
      <c r="AA19" s="632"/>
      <c r="AB19" s="632"/>
      <c r="AC19" s="632"/>
      <c r="AD19" s="633">
        <v>1995</v>
      </c>
      <c r="AE19" s="633"/>
      <c r="AF19" s="633"/>
      <c r="AG19" s="633"/>
      <c r="AH19" s="633"/>
      <c r="AI19" s="633"/>
      <c r="AJ19" s="633"/>
      <c r="AK19" s="633"/>
      <c r="AL19" s="634">
        <v>0</v>
      </c>
      <c r="AM19" s="635"/>
      <c r="AN19" s="635"/>
      <c r="AO19" s="636"/>
      <c r="AP19" s="626" t="s">
        <v>281</v>
      </c>
      <c r="AQ19" s="627"/>
      <c r="AR19" s="627"/>
      <c r="AS19" s="627"/>
      <c r="AT19" s="627"/>
      <c r="AU19" s="627"/>
      <c r="AV19" s="627"/>
      <c r="AW19" s="627"/>
      <c r="AX19" s="627"/>
      <c r="AY19" s="627"/>
      <c r="AZ19" s="627"/>
      <c r="BA19" s="627"/>
      <c r="BB19" s="627"/>
      <c r="BC19" s="627"/>
      <c r="BD19" s="627"/>
      <c r="BE19" s="627"/>
      <c r="BF19" s="628"/>
      <c r="BG19" s="629">
        <v>14813</v>
      </c>
      <c r="BH19" s="630"/>
      <c r="BI19" s="630"/>
      <c r="BJ19" s="630"/>
      <c r="BK19" s="630"/>
      <c r="BL19" s="630"/>
      <c r="BM19" s="630"/>
      <c r="BN19" s="631"/>
      <c r="BO19" s="632">
        <v>1.6</v>
      </c>
      <c r="BP19" s="632"/>
      <c r="BQ19" s="632"/>
      <c r="BR19" s="632"/>
      <c r="BS19" s="633" t="s">
        <v>242</v>
      </c>
      <c r="BT19" s="633"/>
      <c r="BU19" s="633"/>
      <c r="BV19" s="633"/>
      <c r="BW19" s="633"/>
      <c r="BX19" s="633"/>
      <c r="BY19" s="633"/>
      <c r="BZ19" s="633"/>
      <c r="CA19" s="633"/>
      <c r="CB19" s="637"/>
      <c r="CD19" s="644" t="s">
        <v>282</v>
      </c>
      <c r="CE19" s="645"/>
      <c r="CF19" s="645"/>
      <c r="CG19" s="645"/>
      <c r="CH19" s="645"/>
      <c r="CI19" s="645"/>
      <c r="CJ19" s="645"/>
      <c r="CK19" s="645"/>
      <c r="CL19" s="645"/>
      <c r="CM19" s="645"/>
      <c r="CN19" s="645"/>
      <c r="CO19" s="645"/>
      <c r="CP19" s="645"/>
      <c r="CQ19" s="646"/>
      <c r="CR19" s="629" t="s">
        <v>242</v>
      </c>
      <c r="CS19" s="630"/>
      <c r="CT19" s="630"/>
      <c r="CU19" s="630"/>
      <c r="CV19" s="630"/>
      <c r="CW19" s="630"/>
      <c r="CX19" s="630"/>
      <c r="CY19" s="631"/>
      <c r="CZ19" s="632" t="s">
        <v>242</v>
      </c>
      <c r="DA19" s="632"/>
      <c r="DB19" s="632"/>
      <c r="DC19" s="632"/>
      <c r="DD19" s="638" t="s">
        <v>130</v>
      </c>
      <c r="DE19" s="630"/>
      <c r="DF19" s="630"/>
      <c r="DG19" s="630"/>
      <c r="DH19" s="630"/>
      <c r="DI19" s="630"/>
      <c r="DJ19" s="630"/>
      <c r="DK19" s="630"/>
      <c r="DL19" s="630"/>
      <c r="DM19" s="630"/>
      <c r="DN19" s="630"/>
      <c r="DO19" s="630"/>
      <c r="DP19" s="631"/>
      <c r="DQ19" s="638" t="s">
        <v>130</v>
      </c>
      <c r="DR19" s="630"/>
      <c r="DS19" s="630"/>
      <c r="DT19" s="630"/>
      <c r="DU19" s="630"/>
      <c r="DV19" s="630"/>
      <c r="DW19" s="630"/>
      <c r="DX19" s="630"/>
      <c r="DY19" s="630"/>
      <c r="DZ19" s="630"/>
      <c r="EA19" s="630"/>
      <c r="EB19" s="630"/>
      <c r="EC19" s="639"/>
    </row>
    <row r="20" spans="2:133" ht="11.25" customHeight="1" x14ac:dyDescent="0.15">
      <c r="B20" s="626" t="s">
        <v>283</v>
      </c>
      <c r="C20" s="627"/>
      <c r="D20" s="627"/>
      <c r="E20" s="627"/>
      <c r="F20" s="627"/>
      <c r="G20" s="627"/>
      <c r="H20" s="627"/>
      <c r="I20" s="627"/>
      <c r="J20" s="627"/>
      <c r="K20" s="627"/>
      <c r="L20" s="627"/>
      <c r="M20" s="627"/>
      <c r="N20" s="627"/>
      <c r="O20" s="627"/>
      <c r="P20" s="627"/>
      <c r="Q20" s="628"/>
      <c r="R20" s="629">
        <v>2414</v>
      </c>
      <c r="S20" s="630"/>
      <c r="T20" s="630"/>
      <c r="U20" s="630"/>
      <c r="V20" s="630"/>
      <c r="W20" s="630"/>
      <c r="X20" s="630"/>
      <c r="Y20" s="631"/>
      <c r="Z20" s="632">
        <v>0</v>
      </c>
      <c r="AA20" s="632"/>
      <c r="AB20" s="632"/>
      <c r="AC20" s="632"/>
      <c r="AD20" s="633">
        <v>2414</v>
      </c>
      <c r="AE20" s="633"/>
      <c r="AF20" s="633"/>
      <c r="AG20" s="633"/>
      <c r="AH20" s="633"/>
      <c r="AI20" s="633"/>
      <c r="AJ20" s="633"/>
      <c r="AK20" s="633"/>
      <c r="AL20" s="634">
        <v>0</v>
      </c>
      <c r="AM20" s="635"/>
      <c r="AN20" s="635"/>
      <c r="AO20" s="636"/>
      <c r="AP20" s="626" t="s">
        <v>284</v>
      </c>
      <c r="AQ20" s="627"/>
      <c r="AR20" s="627"/>
      <c r="AS20" s="627"/>
      <c r="AT20" s="627"/>
      <c r="AU20" s="627"/>
      <c r="AV20" s="627"/>
      <c r="AW20" s="627"/>
      <c r="AX20" s="627"/>
      <c r="AY20" s="627"/>
      <c r="AZ20" s="627"/>
      <c r="BA20" s="627"/>
      <c r="BB20" s="627"/>
      <c r="BC20" s="627"/>
      <c r="BD20" s="627"/>
      <c r="BE20" s="627"/>
      <c r="BF20" s="628"/>
      <c r="BG20" s="629">
        <v>14813</v>
      </c>
      <c r="BH20" s="630"/>
      <c r="BI20" s="630"/>
      <c r="BJ20" s="630"/>
      <c r="BK20" s="630"/>
      <c r="BL20" s="630"/>
      <c r="BM20" s="630"/>
      <c r="BN20" s="631"/>
      <c r="BO20" s="632">
        <v>1.6</v>
      </c>
      <c r="BP20" s="632"/>
      <c r="BQ20" s="632"/>
      <c r="BR20" s="632"/>
      <c r="BS20" s="633" t="s">
        <v>242</v>
      </c>
      <c r="BT20" s="633"/>
      <c r="BU20" s="633"/>
      <c r="BV20" s="633"/>
      <c r="BW20" s="633"/>
      <c r="BX20" s="633"/>
      <c r="BY20" s="633"/>
      <c r="BZ20" s="633"/>
      <c r="CA20" s="633"/>
      <c r="CB20" s="637"/>
      <c r="CD20" s="644" t="s">
        <v>285</v>
      </c>
      <c r="CE20" s="645"/>
      <c r="CF20" s="645"/>
      <c r="CG20" s="645"/>
      <c r="CH20" s="645"/>
      <c r="CI20" s="645"/>
      <c r="CJ20" s="645"/>
      <c r="CK20" s="645"/>
      <c r="CL20" s="645"/>
      <c r="CM20" s="645"/>
      <c r="CN20" s="645"/>
      <c r="CO20" s="645"/>
      <c r="CP20" s="645"/>
      <c r="CQ20" s="646"/>
      <c r="CR20" s="629">
        <v>15766690</v>
      </c>
      <c r="CS20" s="630"/>
      <c r="CT20" s="630"/>
      <c r="CU20" s="630"/>
      <c r="CV20" s="630"/>
      <c r="CW20" s="630"/>
      <c r="CX20" s="630"/>
      <c r="CY20" s="631"/>
      <c r="CZ20" s="632">
        <v>100</v>
      </c>
      <c r="DA20" s="632"/>
      <c r="DB20" s="632"/>
      <c r="DC20" s="632"/>
      <c r="DD20" s="638">
        <v>1929732</v>
      </c>
      <c r="DE20" s="630"/>
      <c r="DF20" s="630"/>
      <c r="DG20" s="630"/>
      <c r="DH20" s="630"/>
      <c r="DI20" s="630"/>
      <c r="DJ20" s="630"/>
      <c r="DK20" s="630"/>
      <c r="DL20" s="630"/>
      <c r="DM20" s="630"/>
      <c r="DN20" s="630"/>
      <c r="DO20" s="630"/>
      <c r="DP20" s="631"/>
      <c r="DQ20" s="638">
        <v>5862169</v>
      </c>
      <c r="DR20" s="630"/>
      <c r="DS20" s="630"/>
      <c r="DT20" s="630"/>
      <c r="DU20" s="630"/>
      <c r="DV20" s="630"/>
      <c r="DW20" s="630"/>
      <c r="DX20" s="630"/>
      <c r="DY20" s="630"/>
      <c r="DZ20" s="630"/>
      <c r="EA20" s="630"/>
      <c r="EB20" s="630"/>
      <c r="EC20" s="639"/>
    </row>
    <row r="21" spans="2:133" ht="11.25" customHeight="1" x14ac:dyDescent="0.15">
      <c r="B21" s="626" t="s">
        <v>286</v>
      </c>
      <c r="C21" s="627"/>
      <c r="D21" s="627"/>
      <c r="E21" s="627"/>
      <c r="F21" s="627"/>
      <c r="G21" s="627"/>
      <c r="H21" s="627"/>
      <c r="I21" s="627"/>
      <c r="J21" s="627"/>
      <c r="K21" s="627"/>
      <c r="L21" s="627"/>
      <c r="M21" s="627"/>
      <c r="N21" s="627"/>
      <c r="O21" s="627"/>
      <c r="P21" s="627"/>
      <c r="Q21" s="628"/>
      <c r="R21" s="629">
        <v>470</v>
      </c>
      <c r="S21" s="630"/>
      <c r="T21" s="630"/>
      <c r="U21" s="630"/>
      <c r="V21" s="630"/>
      <c r="W21" s="630"/>
      <c r="X21" s="630"/>
      <c r="Y21" s="631"/>
      <c r="Z21" s="632">
        <v>0</v>
      </c>
      <c r="AA21" s="632"/>
      <c r="AB21" s="632"/>
      <c r="AC21" s="632"/>
      <c r="AD21" s="633">
        <v>470</v>
      </c>
      <c r="AE21" s="633"/>
      <c r="AF21" s="633"/>
      <c r="AG21" s="633"/>
      <c r="AH21" s="633"/>
      <c r="AI21" s="633"/>
      <c r="AJ21" s="633"/>
      <c r="AK21" s="633"/>
      <c r="AL21" s="634">
        <v>0</v>
      </c>
      <c r="AM21" s="635"/>
      <c r="AN21" s="635"/>
      <c r="AO21" s="636"/>
      <c r="AP21" s="648" t="s">
        <v>287</v>
      </c>
      <c r="AQ21" s="649"/>
      <c r="AR21" s="649"/>
      <c r="AS21" s="649"/>
      <c r="AT21" s="649"/>
      <c r="AU21" s="649"/>
      <c r="AV21" s="649"/>
      <c r="AW21" s="649"/>
      <c r="AX21" s="649"/>
      <c r="AY21" s="649"/>
      <c r="AZ21" s="649"/>
      <c r="BA21" s="649"/>
      <c r="BB21" s="649"/>
      <c r="BC21" s="649"/>
      <c r="BD21" s="649"/>
      <c r="BE21" s="649"/>
      <c r="BF21" s="650"/>
      <c r="BG21" s="629">
        <v>14813</v>
      </c>
      <c r="BH21" s="630"/>
      <c r="BI21" s="630"/>
      <c r="BJ21" s="630"/>
      <c r="BK21" s="630"/>
      <c r="BL21" s="630"/>
      <c r="BM21" s="630"/>
      <c r="BN21" s="631"/>
      <c r="BO21" s="632">
        <v>1.6</v>
      </c>
      <c r="BP21" s="632"/>
      <c r="BQ21" s="632"/>
      <c r="BR21" s="632"/>
      <c r="BS21" s="633" t="s">
        <v>130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288</v>
      </c>
      <c r="C22" s="668"/>
      <c r="D22" s="668"/>
      <c r="E22" s="668"/>
      <c r="F22" s="668"/>
      <c r="G22" s="668"/>
      <c r="H22" s="668"/>
      <c r="I22" s="668"/>
      <c r="J22" s="668"/>
      <c r="K22" s="668"/>
      <c r="L22" s="668"/>
      <c r="M22" s="668"/>
      <c r="N22" s="668"/>
      <c r="O22" s="668"/>
      <c r="P22" s="668"/>
      <c r="Q22" s="669"/>
      <c r="R22" s="629">
        <v>27886</v>
      </c>
      <c r="S22" s="630"/>
      <c r="T22" s="630"/>
      <c r="U22" s="630"/>
      <c r="V22" s="630"/>
      <c r="W22" s="630"/>
      <c r="X22" s="630"/>
      <c r="Y22" s="631"/>
      <c r="Z22" s="632">
        <v>0.2</v>
      </c>
      <c r="AA22" s="632"/>
      <c r="AB22" s="632"/>
      <c r="AC22" s="632"/>
      <c r="AD22" s="633">
        <v>27886</v>
      </c>
      <c r="AE22" s="633"/>
      <c r="AF22" s="633"/>
      <c r="AG22" s="633"/>
      <c r="AH22" s="633"/>
      <c r="AI22" s="633"/>
      <c r="AJ22" s="633"/>
      <c r="AK22" s="633"/>
      <c r="AL22" s="634">
        <v>0.2</v>
      </c>
      <c r="AM22" s="635"/>
      <c r="AN22" s="635"/>
      <c r="AO22" s="636"/>
      <c r="AP22" s="648" t="s">
        <v>289</v>
      </c>
      <c r="AQ22" s="649"/>
      <c r="AR22" s="649"/>
      <c r="AS22" s="649"/>
      <c r="AT22" s="649"/>
      <c r="AU22" s="649"/>
      <c r="AV22" s="649"/>
      <c r="AW22" s="649"/>
      <c r="AX22" s="649"/>
      <c r="AY22" s="649"/>
      <c r="AZ22" s="649"/>
      <c r="BA22" s="649"/>
      <c r="BB22" s="649"/>
      <c r="BC22" s="649"/>
      <c r="BD22" s="649"/>
      <c r="BE22" s="649"/>
      <c r="BF22" s="650"/>
      <c r="BG22" s="629" t="s">
        <v>242</v>
      </c>
      <c r="BH22" s="630"/>
      <c r="BI22" s="630"/>
      <c r="BJ22" s="630"/>
      <c r="BK22" s="630"/>
      <c r="BL22" s="630"/>
      <c r="BM22" s="630"/>
      <c r="BN22" s="631"/>
      <c r="BO22" s="632" t="s">
        <v>242</v>
      </c>
      <c r="BP22" s="632"/>
      <c r="BQ22" s="632"/>
      <c r="BR22" s="632"/>
      <c r="BS22" s="633" t="s">
        <v>130</v>
      </c>
      <c r="BT22" s="633"/>
      <c r="BU22" s="633"/>
      <c r="BV22" s="633"/>
      <c r="BW22" s="633"/>
      <c r="BX22" s="633"/>
      <c r="BY22" s="633"/>
      <c r="BZ22" s="633"/>
      <c r="CA22" s="633"/>
      <c r="CB22" s="637"/>
      <c r="CD22" s="611" t="s">
        <v>290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291</v>
      </c>
      <c r="C23" s="627"/>
      <c r="D23" s="627"/>
      <c r="E23" s="627"/>
      <c r="F23" s="627"/>
      <c r="G23" s="627"/>
      <c r="H23" s="627"/>
      <c r="I23" s="627"/>
      <c r="J23" s="627"/>
      <c r="K23" s="627"/>
      <c r="L23" s="627"/>
      <c r="M23" s="627"/>
      <c r="N23" s="627"/>
      <c r="O23" s="627"/>
      <c r="P23" s="627"/>
      <c r="Q23" s="628"/>
      <c r="R23" s="629">
        <v>4235968</v>
      </c>
      <c r="S23" s="630"/>
      <c r="T23" s="630"/>
      <c r="U23" s="630"/>
      <c r="V23" s="630"/>
      <c r="W23" s="630"/>
      <c r="X23" s="630"/>
      <c r="Y23" s="631"/>
      <c r="Z23" s="632">
        <v>26.6</v>
      </c>
      <c r="AA23" s="632"/>
      <c r="AB23" s="632"/>
      <c r="AC23" s="632"/>
      <c r="AD23" s="633">
        <v>3667994</v>
      </c>
      <c r="AE23" s="633"/>
      <c r="AF23" s="633"/>
      <c r="AG23" s="633"/>
      <c r="AH23" s="633"/>
      <c r="AI23" s="633"/>
      <c r="AJ23" s="633"/>
      <c r="AK23" s="633"/>
      <c r="AL23" s="634">
        <v>73</v>
      </c>
      <c r="AM23" s="635"/>
      <c r="AN23" s="635"/>
      <c r="AO23" s="636"/>
      <c r="AP23" s="648" t="s">
        <v>292</v>
      </c>
      <c r="AQ23" s="649"/>
      <c r="AR23" s="649"/>
      <c r="AS23" s="649"/>
      <c r="AT23" s="649"/>
      <c r="AU23" s="649"/>
      <c r="AV23" s="649"/>
      <c r="AW23" s="649"/>
      <c r="AX23" s="649"/>
      <c r="AY23" s="649"/>
      <c r="AZ23" s="649"/>
      <c r="BA23" s="649"/>
      <c r="BB23" s="649"/>
      <c r="BC23" s="649"/>
      <c r="BD23" s="649"/>
      <c r="BE23" s="649"/>
      <c r="BF23" s="650"/>
      <c r="BG23" s="629" t="s">
        <v>130</v>
      </c>
      <c r="BH23" s="630"/>
      <c r="BI23" s="630"/>
      <c r="BJ23" s="630"/>
      <c r="BK23" s="630"/>
      <c r="BL23" s="630"/>
      <c r="BM23" s="630"/>
      <c r="BN23" s="631"/>
      <c r="BO23" s="632" t="s">
        <v>130</v>
      </c>
      <c r="BP23" s="632"/>
      <c r="BQ23" s="632"/>
      <c r="BR23" s="632"/>
      <c r="BS23" s="633" t="s">
        <v>130</v>
      </c>
      <c r="BT23" s="633"/>
      <c r="BU23" s="633"/>
      <c r="BV23" s="633"/>
      <c r="BW23" s="633"/>
      <c r="BX23" s="633"/>
      <c r="BY23" s="633"/>
      <c r="BZ23" s="633"/>
      <c r="CA23" s="633"/>
      <c r="CB23" s="637"/>
      <c r="CD23" s="611" t="s">
        <v>230</v>
      </c>
      <c r="CE23" s="612"/>
      <c r="CF23" s="612"/>
      <c r="CG23" s="612"/>
      <c r="CH23" s="612"/>
      <c r="CI23" s="612"/>
      <c r="CJ23" s="612"/>
      <c r="CK23" s="612"/>
      <c r="CL23" s="612"/>
      <c r="CM23" s="612"/>
      <c r="CN23" s="612"/>
      <c r="CO23" s="612"/>
      <c r="CP23" s="612"/>
      <c r="CQ23" s="613"/>
      <c r="CR23" s="611" t="s">
        <v>293</v>
      </c>
      <c r="CS23" s="612"/>
      <c r="CT23" s="612"/>
      <c r="CU23" s="612"/>
      <c r="CV23" s="612"/>
      <c r="CW23" s="612"/>
      <c r="CX23" s="612"/>
      <c r="CY23" s="613"/>
      <c r="CZ23" s="611" t="s">
        <v>294</v>
      </c>
      <c r="DA23" s="612"/>
      <c r="DB23" s="612"/>
      <c r="DC23" s="613"/>
      <c r="DD23" s="611" t="s">
        <v>295</v>
      </c>
      <c r="DE23" s="612"/>
      <c r="DF23" s="612"/>
      <c r="DG23" s="612"/>
      <c r="DH23" s="612"/>
      <c r="DI23" s="612"/>
      <c r="DJ23" s="612"/>
      <c r="DK23" s="613"/>
      <c r="DL23" s="660" t="s">
        <v>296</v>
      </c>
      <c r="DM23" s="661"/>
      <c r="DN23" s="661"/>
      <c r="DO23" s="661"/>
      <c r="DP23" s="661"/>
      <c r="DQ23" s="661"/>
      <c r="DR23" s="661"/>
      <c r="DS23" s="661"/>
      <c r="DT23" s="661"/>
      <c r="DU23" s="661"/>
      <c r="DV23" s="662"/>
      <c r="DW23" s="611" t="s">
        <v>297</v>
      </c>
      <c r="DX23" s="612"/>
      <c r="DY23" s="612"/>
      <c r="DZ23" s="612"/>
      <c r="EA23" s="612"/>
      <c r="EB23" s="612"/>
      <c r="EC23" s="613"/>
    </row>
    <row r="24" spans="2:133" ht="11.25" customHeight="1" x14ac:dyDescent="0.15">
      <c r="B24" s="626" t="s">
        <v>298</v>
      </c>
      <c r="C24" s="627"/>
      <c r="D24" s="627"/>
      <c r="E24" s="627"/>
      <c r="F24" s="627"/>
      <c r="G24" s="627"/>
      <c r="H24" s="627"/>
      <c r="I24" s="627"/>
      <c r="J24" s="627"/>
      <c r="K24" s="627"/>
      <c r="L24" s="627"/>
      <c r="M24" s="627"/>
      <c r="N24" s="627"/>
      <c r="O24" s="627"/>
      <c r="P24" s="627"/>
      <c r="Q24" s="628"/>
      <c r="R24" s="629">
        <v>3667994</v>
      </c>
      <c r="S24" s="630"/>
      <c r="T24" s="630"/>
      <c r="U24" s="630"/>
      <c r="V24" s="630"/>
      <c r="W24" s="630"/>
      <c r="X24" s="630"/>
      <c r="Y24" s="631"/>
      <c r="Z24" s="632">
        <v>23</v>
      </c>
      <c r="AA24" s="632"/>
      <c r="AB24" s="632"/>
      <c r="AC24" s="632"/>
      <c r="AD24" s="633">
        <v>3667994</v>
      </c>
      <c r="AE24" s="633"/>
      <c r="AF24" s="633"/>
      <c r="AG24" s="633"/>
      <c r="AH24" s="633"/>
      <c r="AI24" s="633"/>
      <c r="AJ24" s="633"/>
      <c r="AK24" s="633"/>
      <c r="AL24" s="634">
        <v>73</v>
      </c>
      <c r="AM24" s="635"/>
      <c r="AN24" s="635"/>
      <c r="AO24" s="636"/>
      <c r="AP24" s="648" t="s">
        <v>299</v>
      </c>
      <c r="AQ24" s="649"/>
      <c r="AR24" s="649"/>
      <c r="AS24" s="649"/>
      <c r="AT24" s="649"/>
      <c r="AU24" s="649"/>
      <c r="AV24" s="649"/>
      <c r="AW24" s="649"/>
      <c r="AX24" s="649"/>
      <c r="AY24" s="649"/>
      <c r="AZ24" s="649"/>
      <c r="BA24" s="649"/>
      <c r="BB24" s="649"/>
      <c r="BC24" s="649"/>
      <c r="BD24" s="649"/>
      <c r="BE24" s="649"/>
      <c r="BF24" s="650"/>
      <c r="BG24" s="629" t="s">
        <v>130</v>
      </c>
      <c r="BH24" s="630"/>
      <c r="BI24" s="630"/>
      <c r="BJ24" s="630"/>
      <c r="BK24" s="630"/>
      <c r="BL24" s="630"/>
      <c r="BM24" s="630"/>
      <c r="BN24" s="631"/>
      <c r="BO24" s="632" t="s">
        <v>130</v>
      </c>
      <c r="BP24" s="632"/>
      <c r="BQ24" s="632"/>
      <c r="BR24" s="632"/>
      <c r="BS24" s="633" t="s">
        <v>130</v>
      </c>
      <c r="BT24" s="633"/>
      <c r="BU24" s="633"/>
      <c r="BV24" s="633"/>
      <c r="BW24" s="633"/>
      <c r="BX24" s="633"/>
      <c r="BY24" s="633"/>
      <c r="BZ24" s="633"/>
      <c r="CA24" s="633"/>
      <c r="CB24" s="637"/>
      <c r="CD24" s="640" t="s">
        <v>300</v>
      </c>
      <c r="CE24" s="641"/>
      <c r="CF24" s="641"/>
      <c r="CG24" s="641"/>
      <c r="CH24" s="641"/>
      <c r="CI24" s="641"/>
      <c r="CJ24" s="641"/>
      <c r="CK24" s="641"/>
      <c r="CL24" s="641"/>
      <c r="CM24" s="641"/>
      <c r="CN24" s="641"/>
      <c r="CO24" s="641"/>
      <c r="CP24" s="641"/>
      <c r="CQ24" s="642"/>
      <c r="CR24" s="618">
        <v>3806486</v>
      </c>
      <c r="CS24" s="619"/>
      <c r="CT24" s="619"/>
      <c r="CU24" s="619"/>
      <c r="CV24" s="619"/>
      <c r="CW24" s="619"/>
      <c r="CX24" s="619"/>
      <c r="CY24" s="620"/>
      <c r="CZ24" s="623">
        <v>24.1</v>
      </c>
      <c r="DA24" s="624"/>
      <c r="DB24" s="624"/>
      <c r="DC24" s="643"/>
      <c r="DD24" s="670">
        <v>2878863</v>
      </c>
      <c r="DE24" s="619"/>
      <c r="DF24" s="619"/>
      <c r="DG24" s="619"/>
      <c r="DH24" s="619"/>
      <c r="DI24" s="619"/>
      <c r="DJ24" s="619"/>
      <c r="DK24" s="620"/>
      <c r="DL24" s="670">
        <v>2865865</v>
      </c>
      <c r="DM24" s="619"/>
      <c r="DN24" s="619"/>
      <c r="DO24" s="619"/>
      <c r="DP24" s="619"/>
      <c r="DQ24" s="619"/>
      <c r="DR24" s="619"/>
      <c r="DS24" s="619"/>
      <c r="DT24" s="619"/>
      <c r="DU24" s="619"/>
      <c r="DV24" s="620"/>
      <c r="DW24" s="623">
        <v>55.6</v>
      </c>
      <c r="DX24" s="624"/>
      <c r="DY24" s="624"/>
      <c r="DZ24" s="624"/>
      <c r="EA24" s="624"/>
      <c r="EB24" s="624"/>
      <c r="EC24" s="625"/>
    </row>
    <row r="25" spans="2:133" ht="11.25" customHeight="1" x14ac:dyDescent="0.15">
      <c r="B25" s="626" t="s">
        <v>301</v>
      </c>
      <c r="C25" s="627"/>
      <c r="D25" s="627"/>
      <c r="E25" s="627"/>
      <c r="F25" s="627"/>
      <c r="G25" s="627"/>
      <c r="H25" s="627"/>
      <c r="I25" s="627"/>
      <c r="J25" s="627"/>
      <c r="K25" s="627"/>
      <c r="L25" s="627"/>
      <c r="M25" s="627"/>
      <c r="N25" s="627"/>
      <c r="O25" s="627"/>
      <c r="P25" s="627"/>
      <c r="Q25" s="628"/>
      <c r="R25" s="629">
        <v>567974</v>
      </c>
      <c r="S25" s="630"/>
      <c r="T25" s="630"/>
      <c r="U25" s="630"/>
      <c r="V25" s="630"/>
      <c r="W25" s="630"/>
      <c r="X25" s="630"/>
      <c r="Y25" s="631"/>
      <c r="Z25" s="632">
        <v>3.6</v>
      </c>
      <c r="AA25" s="632"/>
      <c r="AB25" s="632"/>
      <c r="AC25" s="632"/>
      <c r="AD25" s="633" t="s">
        <v>242</v>
      </c>
      <c r="AE25" s="633"/>
      <c r="AF25" s="633"/>
      <c r="AG25" s="633"/>
      <c r="AH25" s="633"/>
      <c r="AI25" s="633"/>
      <c r="AJ25" s="633"/>
      <c r="AK25" s="633"/>
      <c r="AL25" s="634" t="s">
        <v>130</v>
      </c>
      <c r="AM25" s="635"/>
      <c r="AN25" s="635"/>
      <c r="AO25" s="636"/>
      <c r="AP25" s="648" t="s">
        <v>302</v>
      </c>
      <c r="AQ25" s="649"/>
      <c r="AR25" s="649"/>
      <c r="AS25" s="649"/>
      <c r="AT25" s="649"/>
      <c r="AU25" s="649"/>
      <c r="AV25" s="649"/>
      <c r="AW25" s="649"/>
      <c r="AX25" s="649"/>
      <c r="AY25" s="649"/>
      <c r="AZ25" s="649"/>
      <c r="BA25" s="649"/>
      <c r="BB25" s="649"/>
      <c r="BC25" s="649"/>
      <c r="BD25" s="649"/>
      <c r="BE25" s="649"/>
      <c r="BF25" s="650"/>
      <c r="BG25" s="629" t="s">
        <v>242</v>
      </c>
      <c r="BH25" s="630"/>
      <c r="BI25" s="630"/>
      <c r="BJ25" s="630"/>
      <c r="BK25" s="630"/>
      <c r="BL25" s="630"/>
      <c r="BM25" s="630"/>
      <c r="BN25" s="631"/>
      <c r="BO25" s="632" t="s">
        <v>130</v>
      </c>
      <c r="BP25" s="632"/>
      <c r="BQ25" s="632"/>
      <c r="BR25" s="632"/>
      <c r="BS25" s="633" t="s">
        <v>242</v>
      </c>
      <c r="BT25" s="633"/>
      <c r="BU25" s="633"/>
      <c r="BV25" s="633"/>
      <c r="BW25" s="633"/>
      <c r="BX25" s="633"/>
      <c r="BY25" s="633"/>
      <c r="BZ25" s="633"/>
      <c r="CA25" s="633"/>
      <c r="CB25" s="637"/>
      <c r="CD25" s="644" t="s">
        <v>303</v>
      </c>
      <c r="CE25" s="645"/>
      <c r="CF25" s="645"/>
      <c r="CG25" s="645"/>
      <c r="CH25" s="645"/>
      <c r="CI25" s="645"/>
      <c r="CJ25" s="645"/>
      <c r="CK25" s="645"/>
      <c r="CL25" s="645"/>
      <c r="CM25" s="645"/>
      <c r="CN25" s="645"/>
      <c r="CO25" s="645"/>
      <c r="CP25" s="645"/>
      <c r="CQ25" s="646"/>
      <c r="CR25" s="629">
        <v>1514871</v>
      </c>
      <c r="CS25" s="663"/>
      <c r="CT25" s="663"/>
      <c r="CU25" s="663"/>
      <c r="CV25" s="663"/>
      <c r="CW25" s="663"/>
      <c r="CX25" s="663"/>
      <c r="CY25" s="664"/>
      <c r="CZ25" s="634">
        <v>9.6</v>
      </c>
      <c r="DA25" s="665"/>
      <c r="DB25" s="665"/>
      <c r="DC25" s="671"/>
      <c r="DD25" s="638">
        <v>1361231</v>
      </c>
      <c r="DE25" s="663"/>
      <c r="DF25" s="663"/>
      <c r="DG25" s="663"/>
      <c r="DH25" s="663"/>
      <c r="DI25" s="663"/>
      <c r="DJ25" s="663"/>
      <c r="DK25" s="664"/>
      <c r="DL25" s="638">
        <v>1349053</v>
      </c>
      <c r="DM25" s="663"/>
      <c r="DN25" s="663"/>
      <c r="DO25" s="663"/>
      <c r="DP25" s="663"/>
      <c r="DQ25" s="663"/>
      <c r="DR25" s="663"/>
      <c r="DS25" s="663"/>
      <c r="DT25" s="663"/>
      <c r="DU25" s="663"/>
      <c r="DV25" s="664"/>
      <c r="DW25" s="634">
        <v>26.2</v>
      </c>
      <c r="DX25" s="665"/>
      <c r="DY25" s="665"/>
      <c r="DZ25" s="665"/>
      <c r="EA25" s="665"/>
      <c r="EB25" s="665"/>
      <c r="EC25" s="666"/>
    </row>
    <row r="26" spans="2:133" ht="11.25" customHeight="1" x14ac:dyDescent="0.15">
      <c r="B26" s="626" t="s">
        <v>304</v>
      </c>
      <c r="C26" s="627"/>
      <c r="D26" s="627"/>
      <c r="E26" s="627"/>
      <c r="F26" s="627"/>
      <c r="G26" s="627"/>
      <c r="H26" s="627"/>
      <c r="I26" s="627"/>
      <c r="J26" s="627"/>
      <c r="K26" s="627"/>
      <c r="L26" s="627"/>
      <c r="M26" s="627"/>
      <c r="N26" s="627"/>
      <c r="O26" s="627"/>
      <c r="P26" s="627"/>
      <c r="Q26" s="628"/>
      <c r="R26" s="629" t="s">
        <v>242</v>
      </c>
      <c r="S26" s="630"/>
      <c r="T26" s="630"/>
      <c r="U26" s="630"/>
      <c r="V26" s="630"/>
      <c r="W26" s="630"/>
      <c r="X26" s="630"/>
      <c r="Y26" s="631"/>
      <c r="Z26" s="632" t="s">
        <v>130</v>
      </c>
      <c r="AA26" s="632"/>
      <c r="AB26" s="632"/>
      <c r="AC26" s="632"/>
      <c r="AD26" s="633" t="s">
        <v>242</v>
      </c>
      <c r="AE26" s="633"/>
      <c r="AF26" s="633"/>
      <c r="AG26" s="633"/>
      <c r="AH26" s="633"/>
      <c r="AI26" s="633"/>
      <c r="AJ26" s="633"/>
      <c r="AK26" s="633"/>
      <c r="AL26" s="634" t="s">
        <v>242</v>
      </c>
      <c r="AM26" s="635"/>
      <c r="AN26" s="635"/>
      <c r="AO26" s="636"/>
      <c r="AP26" s="648" t="s">
        <v>305</v>
      </c>
      <c r="AQ26" s="672"/>
      <c r="AR26" s="672"/>
      <c r="AS26" s="672"/>
      <c r="AT26" s="672"/>
      <c r="AU26" s="672"/>
      <c r="AV26" s="672"/>
      <c r="AW26" s="672"/>
      <c r="AX26" s="672"/>
      <c r="AY26" s="672"/>
      <c r="AZ26" s="672"/>
      <c r="BA26" s="672"/>
      <c r="BB26" s="672"/>
      <c r="BC26" s="672"/>
      <c r="BD26" s="672"/>
      <c r="BE26" s="672"/>
      <c r="BF26" s="650"/>
      <c r="BG26" s="629" t="s">
        <v>242</v>
      </c>
      <c r="BH26" s="630"/>
      <c r="BI26" s="630"/>
      <c r="BJ26" s="630"/>
      <c r="BK26" s="630"/>
      <c r="BL26" s="630"/>
      <c r="BM26" s="630"/>
      <c r="BN26" s="631"/>
      <c r="BO26" s="632" t="s">
        <v>242</v>
      </c>
      <c r="BP26" s="632"/>
      <c r="BQ26" s="632"/>
      <c r="BR26" s="632"/>
      <c r="BS26" s="633" t="s">
        <v>130</v>
      </c>
      <c r="BT26" s="633"/>
      <c r="BU26" s="633"/>
      <c r="BV26" s="633"/>
      <c r="BW26" s="633"/>
      <c r="BX26" s="633"/>
      <c r="BY26" s="633"/>
      <c r="BZ26" s="633"/>
      <c r="CA26" s="633"/>
      <c r="CB26" s="637"/>
      <c r="CD26" s="644" t="s">
        <v>306</v>
      </c>
      <c r="CE26" s="645"/>
      <c r="CF26" s="645"/>
      <c r="CG26" s="645"/>
      <c r="CH26" s="645"/>
      <c r="CI26" s="645"/>
      <c r="CJ26" s="645"/>
      <c r="CK26" s="645"/>
      <c r="CL26" s="645"/>
      <c r="CM26" s="645"/>
      <c r="CN26" s="645"/>
      <c r="CO26" s="645"/>
      <c r="CP26" s="645"/>
      <c r="CQ26" s="646"/>
      <c r="CR26" s="629">
        <v>813540</v>
      </c>
      <c r="CS26" s="630"/>
      <c r="CT26" s="630"/>
      <c r="CU26" s="630"/>
      <c r="CV26" s="630"/>
      <c r="CW26" s="630"/>
      <c r="CX26" s="630"/>
      <c r="CY26" s="631"/>
      <c r="CZ26" s="634">
        <v>5.2</v>
      </c>
      <c r="DA26" s="665"/>
      <c r="DB26" s="665"/>
      <c r="DC26" s="671"/>
      <c r="DD26" s="638">
        <v>813540</v>
      </c>
      <c r="DE26" s="630"/>
      <c r="DF26" s="630"/>
      <c r="DG26" s="630"/>
      <c r="DH26" s="630"/>
      <c r="DI26" s="630"/>
      <c r="DJ26" s="630"/>
      <c r="DK26" s="631"/>
      <c r="DL26" s="638" t="s">
        <v>242</v>
      </c>
      <c r="DM26" s="630"/>
      <c r="DN26" s="630"/>
      <c r="DO26" s="630"/>
      <c r="DP26" s="630"/>
      <c r="DQ26" s="630"/>
      <c r="DR26" s="630"/>
      <c r="DS26" s="630"/>
      <c r="DT26" s="630"/>
      <c r="DU26" s="630"/>
      <c r="DV26" s="631"/>
      <c r="DW26" s="634" t="s">
        <v>130</v>
      </c>
      <c r="DX26" s="665"/>
      <c r="DY26" s="665"/>
      <c r="DZ26" s="665"/>
      <c r="EA26" s="665"/>
      <c r="EB26" s="665"/>
      <c r="EC26" s="666"/>
    </row>
    <row r="27" spans="2:133" ht="11.25" customHeight="1" x14ac:dyDescent="0.15">
      <c r="B27" s="626" t="s">
        <v>307</v>
      </c>
      <c r="C27" s="627"/>
      <c r="D27" s="627"/>
      <c r="E27" s="627"/>
      <c r="F27" s="627"/>
      <c r="G27" s="627"/>
      <c r="H27" s="627"/>
      <c r="I27" s="627"/>
      <c r="J27" s="627"/>
      <c r="K27" s="627"/>
      <c r="L27" s="627"/>
      <c r="M27" s="627"/>
      <c r="N27" s="627"/>
      <c r="O27" s="627"/>
      <c r="P27" s="627"/>
      <c r="Q27" s="628"/>
      <c r="R27" s="629">
        <v>5570858</v>
      </c>
      <c r="S27" s="630"/>
      <c r="T27" s="630"/>
      <c r="U27" s="630"/>
      <c r="V27" s="630"/>
      <c r="W27" s="630"/>
      <c r="X27" s="630"/>
      <c r="Y27" s="631"/>
      <c r="Z27" s="632">
        <v>34.9</v>
      </c>
      <c r="AA27" s="632"/>
      <c r="AB27" s="632"/>
      <c r="AC27" s="632"/>
      <c r="AD27" s="633">
        <v>5002884</v>
      </c>
      <c r="AE27" s="633"/>
      <c r="AF27" s="633"/>
      <c r="AG27" s="633"/>
      <c r="AH27" s="633"/>
      <c r="AI27" s="633"/>
      <c r="AJ27" s="633"/>
      <c r="AK27" s="633"/>
      <c r="AL27" s="634">
        <v>99.5</v>
      </c>
      <c r="AM27" s="635"/>
      <c r="AN27" s="635"/>
      <c r="AO27" s="636"/>
      <c r="AP27" s="626" t="s">
        <v>308</v>
      </c>
      <c r="AQ27" s="627"/>
      <c r="AR27" s="627"/>
      <c r="AS27" s="627"/>
      <c r="AT27" s="627"/>
      <c r="AU27" s="627"/>
      <c r="AV27" s="627"/>
      <c r="AW27" s="627"/>
      <c r="AX27" s="627"/>
      <c r="AY27" s="627"/>
      <c r="AZ27" s="627"/>
      <c r="BA27" s="627"/>
      <c r="BB27" s="627"/>
      <c r="BC27" s="627"/>
      <c r="BD27" s="627"/>
      <c r="BE27" s="627"/>
      <c r="BF27" s="628"/>
      <c r="BG27" s="629">
        <v>939817</v>
      </c>
      <c r="BH27" s="630"/>
      <c r="BI27" s="630"/>
      <c r="BJ27" s="630"/>
      <c r="BK27" s="630"/>
      <c r="BL27" s="630"/>
      <c r="BM27" s="630"/>
      <c r="BN27" s="631"/>
      <c r="BO27" s="632">
        <v>100</v>
      </c>
      <c r="BP27" s="632"/>
      <c r="BQ27" s="632"/>
      <c r="BR27" s="632"/>
      <c r="BS27" s="633">
        <v>15306</v>
      </c>
      <c r="BT27" s="633"/>
      <c r="BU27" s="633"/>
      <c r="BV27" s="633"/>
      <c r="BW27" s="633"/>
      <c r="BX27" s="633"/>
      <c r="BY27" s="633"/>
      <c r="BZ27" s="633"/>
      <c r="CA27" s="633"/>
      <c r="CB27" s="637"/>
      <c r="CD27" s="644" t="s">
        <v>309</v>
      </c>
      <c r="CE27" s="645"/>
      <c r="CF27" s="645"/>
      <c r="CG27" s="645"/>
      <c r="CH27" s="645"/>
      <c r="CI27" s="645"/>
      <c r="CJ27" s="645"/>
      <c r="CK27" s="645"/>
      <c r="CL27" s="645"/>
      <c r="CM27" s="645"/>
      <c r="CN27" s="645"/>
      <c r="CO27" s="645"/>
      <c r="CP27" s="645"/>
      <c r="CQ27" s="646"/>
      <c r="CR27" s="629">
        <v>973732</v>
      </c>
      <c r="CS27" s="663"/>
      <c r="CT27" s="663"/>
      <c r="CU27" s="663"/>
      <c r="CV27" s="663"/>
      <c r="CW27" s="663"/>
      <c r="CX27" s="663"/>
      <c r="CY27" s="664"/>
      <c r="CZ27" s="634">
        <v>6.2</v>
      </c>
      <c r="DA27" s="665"/>
      <c r="DB27" s="665"/>
      <c r="DC27" s="671"/>
      <c r="DD27" s="638">
        <v>278318</v>
      </c>
      <c r="DE27" s="663"/>
      <c r="DF27" s="663"/>
      <c r="DG27" s="663"/>
      <c r="DH27" s="663"/>
      <c r="DI27" s="663"/>
      <c r="DJ27" s="663"/>
      <c r="DK27" s="664"/>
      <c r="DL27" s="638">
        <v>277498</v>
      </c>
      <c r="DM27" s="663"/>
      <c r="DN27" s="663"/>
      <c r="DO27" s="663"/>
      <c r="DP27" s="663"/>
      <c r="DQ27" s="663"/>
      <c r="DR27" s="663"/>
      <c r="DS27" s="663"/>
      <c r="DT27" s="663"/>
      <c r="DU27" s="663"/>
      <c r="DV27" s="664"/>
      <c r="DW27" s="634">
        <v>5.4</v>
      </c>
      <c r="DX27" s="665"/>
      <c r="DY27" s="665"/>
      <c r="DZ27" s="665"/>
      <c r="EA27" s="665"/>
      <c r="EB27" s="665"/>
      <c r="EC27" s="666"/>
    </row>
    <row r="28" spans="2:133" ht="11.25" customHeight="1" x14ac:dyDescent="0.15">
      <c r="B28" s="626" t="s">
        <v>310</v>
      </c>
      <c r="C28" s="627"/>
      <c r="D28" s="627"/>
      <c r="E28" s="627"/>
      <c r="F28" s="627"/>
      <c r="G28" s="627"/>
      <c r="H28" s="627"/>
      <c r="I28" s="627"/>
      <c r="J28" s="627"/>
      <c r="K28" s="627"/>
      <c r="L28" s="627"/>
      <c r="M28" s="627"/>
      <c r="N28" s="627"/>
      <c r="O28" s="627"/>
      <c r="P28" s="627"/>
      <c r="Q28" s="628"/>
      <c r="R28" s="629">
        <v>917</v>
      </c>
      <c r="S28" s="630"/>
      <c r="T28" s="630"/>
      <c r="U28" s="630"/>
      <c r="V28" s="630"/>
      <c r="W28" s="630"/>
      <c r="X28" s="630"/>
      <c r="Y28" s="631"/>
      <c r="Z28" s="632">
        <v>0</v>
      </c>
      <c r="AA28" s="632"/>
      <c r="AB28" s="632"/>
      <c r="AC28" s="632"/>
      <c r="AD28" s="633">
        <v>917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311</v>
      </c>
      <c r="CE28" s="645"/>
      <c r="CF28" s="645"/>
      <c r="CG28" s="645"/>
      <c r="CH28" s="645"/>
      <c r="CI28" s="645"/>
      <c r="CJ28" s="645"/>
      <c r="CK28" s="645"/>
      <c r="CL28" s="645"/>
      <c r="CM28" s="645"/>
      <c r="CN28" s="645"/>
      <c r="CO28" s="645"/>
      <c r="CP28" s="645"/>
      <c r="CQ28" s="646"/>
      <c r="CR28" s="629">
        <v>1317883</v>
      </c>
      <c r="CS28" s="630"/>
      <c r="CT28" s="630"/>
      <c r="CU28" s="630"/>
      <c r="CV28" s="630"/>
      <c r="CW28" s="630"/>
      <c r="CX28" s="630"/>
      <c r="CY28" s="631"/>
      <c r="CZ28" s="634">
        <v>8.4</v>
      </c>
      <c r="DA28" s="665"/>
      <c r="DB28" s="665"/>
      <c r="DC28" s="671"/>
      <c r="DD28" s="638">
        <v>1239314</v>
      </c>
      <c r="DE28" s="630"/>
      <c r="DF28" s="630"/>
      <c r="DG28" s="630"/>
      <c r="DH28" s="630"/>
      <c r="DI28" s="630"/>
      <c r="DJ28" s="630"/>
      <c r="DK28" s="631"/>
      <c r="DL28" s="638">
        <v>1239314</v>
      </c>
      <c r="DM28" s="630"/>
      <c r="DN28" s="630"/>
      <c r="DO28" s="630"/>
      <c r="DP28" s="630"/>
      <c r="DQ28" s="630"/>
      <c r="DR28" s="630"/>
      <c r="DS28" s="630"/>
      <c r="DT28" s="630"/>
      <c r="DU28" s="630"/>
      <c r="DV28" s="631"/>
      <c r="DW28" s="634">
        <v>24.1</v>
      </c>
      <c r="DX28" s="665"/>
      <c r="DY28" s="665"/>
      <c r="DZ28" s="665"/>
      <c r="EA28" s="665"/>
      <c r="EB28" s="665"/>
      <c r="EC28" s="666"/>
    </row>
    <row r="29" spans="2:133" ht="11.25" customHeight="1" x14ac:dyDescent="0.15">
      <c r="B29" s="626" t="s">
        <v>312</v>
      </c>
      <c r="C29" s="627"/>
      <c r="D29" s="627"/>
      <c r="E29" s="627"/>
      <c r="F29" s="627"/>
      <c r="G29" s="627"/>
      <c r="H29" s="627"/>
      <c r="I29" s="627"/>
      <c r="J29" s="627"/>
      <c r="K29" s="627"/>
      <c r="L29" s="627"/>
      <c r="M29" s="627"/>
      <c r="N29" s="627"/>
      <c r="O29" s="627"/>
      <c r="P29" s="627"/>
      <c r="Q29" s="628"/>
      <c r="R29" s="629">
        <v>171185</v>
      </c>
      <c r="S29" s="630"/>
      <c r="T29" s="630"/>
      <c r="U29" s="630"/>
      <c r="V29" s="630"/>
      <c r="W29" s="630"/>
      <c r="X29" s="630"/>
      <c r="Y29" s="631"/>
      <c r="Z29" s="632">
        <v>1.1000000000000001</v>
      </c>
      <c r="AA29" s="632"/>
      <c r="AB29" s="632"/>
      <c r="AC29" s="632"/>
      <c r="AD29" s="633" t="s">
        <v>242</v>
      </c>
      <c r="AE29" s="633"/>
      <c r="AF29" s="633"/>
      <c r="AG29" s="633"/>
      <c r="AH29" s="633"/>
      <c r="AI29" s="633"/>
      <c r="AJ29" s="633"/>
      <c r="AK29" s="633"/>
      <c r="AL29" s="634" t="s">
        <v>242</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313</v>
      </c>
      <c r="CE29" s="679"/>
      <c r="CF29" s="644" t="s">
        <v>314</v>
      </c>
      <c r="CG29" s="645"/>
      <c r="CH29" s="645"/>
      <c r="CI29" s="645"/>
      <c r="CJ29" s="645"/>
      <c r="CK29" s="645"/>
      <c r="CL29" s="645"/>
      <c r="CM29" s="645"/>
      <c r="CN29" s="645"/>
      <c r="CO29" s="645"/>
      <c r="CP29" s="645"/>
      <c r="CQ29" s="646"/>
      <c r="CR29" s="629">
        <v>1317743</v>
      </c>
      <c r="CS29" s="663"/>
      <c r="CT29" s="663"/>
      <c r="CU29" s="663"/>
      <c r="CV29" s="663"/>
      <c r="CW29" s="663"/>
      <c r="CX29" s="663"/>
      <c r="CY29" s="664"/>
      <c r="CZ29" s="634">
        <v>8.4</v>
      </c>
      <c r="DA29" s="665"/>
      <c r="DB29" s="665"/>
      <c r="DC29" s="671"/>
      <c r="DD29" s="638">
        <v>1239174</v>
      </c>
      <c r="DE29" s="663"/>
      <c r="DF29" s="663"/>
      <c r="DG29" s="663"/>
      <c r="DH29" s="663"/>
      <c r="DI29" s="663"/>
      <c r="DJ29" s="663"/>
      <c r="DK29" s="664"/>
      <c r="DL29" s="638">
        <v>1239174</v>
      </c>
      <c r="DM29" s="663"/>
      <c r="DN29" s="663"/>
      <c r="DO29" s="663"/>
      <c r="DP29" s="663"/>
      <c r="DQ29" s="663"/>
      <c r="DR29" s="663"/>
      <c r="DS29" s="663"/>
      <c r="DT29" s="663"/>
      <c r="DU29" s="663"/>
      <c r="DV29" s="664"/>
      <c r="DW29" s="634">
        <v>24.1</v>
      </c>
      <c r="DX29" s="665"/>
      <c r="DY29" s="665"/>
      <c r="DZ29" s="665"/>
      <c r="EA29" s="665"/>
      <c r="EB29" s="665"/>
      <c r="EC29" s="666"/>
    </row>
    <row r="30" spans="2:133" ht="11.25" customHeight="1" x14ac:dyDescent="0.15">
      <c r="B30" s="626" t="s">
        <v>315</v>
      </c>
      <c r="C30" s="627"/>
      <c r="D30" s="627"/>
      <c r="E30" s="627"/>
      <c r="F30" s="627"/>
      <c r="G30" s="627"/>
      <c r="H30" s="627"/>
      <c r="I30" s="627"/>
      <c r="J30" s="627"/>
      <c r="K30" s="627"/>
      <c r="L30" s="627"/>
      <c r="M30" s="627"/>
      <c r="N30" s="627"/>
      <c r="O30" s="627"/>
      <c r="P30" s="627"/>
      <c r="Q30" s="628"/>
      <c r="R30" s="629">
        <v>229810</v>
      </c>
      <c r="S30" s="630"/>
      <c r="T30" s="630"/>
      <c r="U30" s="630"/>
      <c r="V30" s="630"/>
      <c r="W30" s="630"/>
      <c r="X30" s="630"/>
      <c r="Y30" s="631"/>
      <c r="Z30" s="632">
        <v>1.4</v>
      </c>
      <c r="AA30" s="632"/>
      <c r="AB30" s="632"/>
      <c r="AC30" s="632"/>
      <c r="AD30" s="633">
        <v>21553</v>
      </c>
      <c r="AE30" s="633"/>
      <c r="AF30" s="633"/>
      <c r="AG30" s="633"/>
      <c r="AH30" s="633"/>
      <c r="AI30" s="633"/>
      <c r="AJ30" s="633"/>
      <c r="AK30" s="633"/>
      <c r="AL30" s="634">
        <v>0.4</v>
      </c>
      <c r="AM30" s="635"/>
      <c r="AN30" s="635"/>
      <c r="AO30" s="636"/>
      <c r="AP30" s="608" t="s">
        <v>230</v>
      </c>
      <c r="AQ30" s="609"/>
      <c r="AR30" s="609"/>
      <c r="AS30" s="609"/>
      <c r="AT30" s="609"/>
      <c r="AU30" s="609"/>
      <c r="AV30" s="609"/>
      <c r="AW30" s="609"/>
      <c r="AX30" s="609"/>
      <c r="AY30" s="609"/>
      <c r="AZ30" s="609"/>
      <c r="BA30" s="609"/>
      <c r="BB30" s="609"/>
      <c r="BC30" s="609"/>
      <c r="BD30" s="609"/>
      <c r="BE30" s="609"/>
      <c r="BF30" s="610"/>
      <c r="BG30" s="608" t="s">
        <v>316</v>
      </c>
      <c r="BH30" s="676"/>
      <c r="BI30" s="676"/>
      <c r="BJ30" s="676"/>
      <c r="BK30" s="676"/>
      <c r="BL30" s="676"/>
      <c r="BM30" s="676"/>
      <c r="BN30" s="676"/>
      <c r="BO30" s="676"/>
      <c r="BP30" s="676"/>
      <c r="BQ30" s="677"/>
      <c r="BR30" s="608" t="s">
        <v>317</v>
      </c>
      <c r="BS30" s="676"/>
      <c r="BT30" s="676"/>
      <c r="BU30" s="676"/>
      <c r="BV30" s="676"/>
      <c r="BW30" s="676"/>
      <c r="BX30" s="676"/>
      <c r="BY30" s="676"/>
      <c r="BZ30" s="676"/>
      <c r="CA30" s="676"/>
      <c r="CB30" s="677"/>
      <c r="CD30" s="680"/>
      <c r="CE30" s="681"/>
      <c r="CF30" s="644" t="s">
        <v>318</v>
      </c>
      <c r="CG30" s="645"/>
      <c r="CH30" s="645"/>
      <c r="CI30" s="645"/>
      <c r="CJ30" s="645"/>
      <c r="CK30" s="645"/>
      <c r="CL30" s="645"/>
      <c r="CM30" s="645"/>
      <c r="CN30" s="645"/>
      <c r="CO30" s="645"/>
      <c r="CP30" s="645"/>
      <c r="CQ30" s="646"/>
      <c r="CR30" s="629">
        <v>1273648</v>
      </c>
      <c r="CS30" s="630"/>
      <c r="CT30" s="630"/>
      <c r="CU30" s="630"/>
      <c r="CV30" s="630"/>
      <c r="CW30" s="630"/>
      <c r="CX30" s="630"/>
      <c r="CY30" s="631"/>
      <c r="CZ30" s="634">
        <v>8.1</v>
      </c>
      <c r="DA30" s="665"/>
      <c r="DB30" s="665"/>
      <c r="DC30" s="671"/>
      <c r="DD30" s="638">
        <v>1196663</v>
      </c>
      <c r="DE30" s="630"/>
      <c r="DF30" s="630"/>
      <c r="DG30" s="630"/>
      <c r="DH30" s="630"/>
      <c r="DI30" s="630"/>
      <c r="DJ30" s="630"/>
      <c r="DK30" s="631"/>
      <c r="DL30" s="638">
        <v>1196663</v>
      </c>
      <c r="DM30" s="630"/>
      <c r="DN30" s="630"/>
      <c r="DO30" s="630"/>
      <c r="DP30" s="630"/>
      <c r="DQ30" s="630"/>
      <c r="DR30" s="630"/>
      <c r="DS30" s="630"/>
      <c r="DT30" s="630"/>
      <c r="DU30" s="630"/>
      <c r="DV30" s="631"/>
      <c r="DW30" s="634">
        <v>23.2</v>
      </c>
      <c r="DX30" s="665"/>
      <c r="DY30" s="665"/>
      <c r="DZ30" s="665"/>
      <c r="EA30" s="665"/>
      <c r="EB30" s="665"/>
      <c r="EC30" s="666"/>
    </row>
    <row r="31" spans="2:133" ht="11.25" customHeight="1" x14ac:dyDescent="0.15">
      <c r="B31" s="626" t="s">
        <v>319</v>
      </c>
      <c r="C31" s="627"/>
      <c r="D31" s="627"/>
      <c r="E31" s="627"/>
      <c r="F31" s="627"/>
      <c r="G31" s="627"/>
      <c r="H31" s="627"/>
      <c r="I31" s="627"/>
      <c r="J31" s="627"/>
      <c r="K31" s="627"/>
      <c r="L31" s="627"/>
      <c r="M31" s="627"/>
      <c r="N31" s="627"/>
      <c r="O31" s="627"/>
      <c r="P31" s="627"/>
      <c r="Q31" s="628"/>
      <c r="R31" s="629">
        <v>41271</v>
      </c>
      <c r="S31" s="630"/>
      <c r="T31" s="630"/>
      <c r="U31" s="630"/>
      <c r="V31" s="630"/>
      <c r="W31" s="630"/>
      <c r="X31" s="630"/>
      <c r="Y31" s="631"/>
      <c r="Z31" s="632">
        <v>0.3</v>
      </c>
      <c r="AA31" s="632"/>
      <c r="AB31" s="632"/>
      <c r="AC31" s="632"/>
      <c r="AD31" s="633">
        <v>519</v>
      </c>
      <c r="AE31" s="633"/>
      <c r="AF31" s="633"/>
      <c r="AG31" s="633"/>
      <c r="AH31" s="633"/>
      <c r="AI31" s="633"/>
      <c r="AJ31" s="633"/>
      <c r="AK31" s="633"/>
      <c r="AL31" s="634">
        <v>0</v>
      </c>
      <c r="AM31" s="635"/>
      <c r="AN31" s="635"/>
      <c r="AO31" s="636"/>
      <c r="AP31" s="689" t="s">
        <v>320</v>
      </c>
      <c r="AQ31" s="690"/>
      <c r="AR31" s="690"/>
      <c r="AS31" s="690"/>
      <c r="AT31" s="695" t="s">
        <v>321</v>
      </c>
      <c r="AU31" s="217"/>
      <c r="AV31" s="217"/>
      <c r="AW31" s="217"/>
      <c r="AX31" s="615" t="s">
        <v>192</v>
      </c>
      <c r="AY31" s="616"/>
      <c r="AZ31" s="616"/>
      <c r="BA31" s="616"/>
      <c r="BB31" s="616"/>
      <c r="BC31" s="616"/>
      <c r="BD31" s="616"/>
      <c r="BE31" s="616"/>
      <c r="BF31" s="617"/>
      <c r="BG31" s="688">
        <v>99.3</v>
      </c>
      <c r="BH31" s="684"/>
      <c r="BI31" s="684"/>
      <c r="BJ31" s="684"/>
      <c r="BK31" s="684"/>
      <c r="BL31" s="684"/>
      <c r="BM31" s="624">
        <v>98.6</v>
      </c>
      <c r="BN31" s="684"/>
      <c r="BO31" s="684"/>
      <c r="BP31" s="684"/>
      <c r="BQ31" s="685"/>
      <c r="BR31" s="688">
        <v>97.9</v>
      </c>
      <c r="BS31" s="684"/>
      <c r="BT31" s="684"/>
      <c r="BU31" s="684"/>
      <c r="BV31" s="684"/>
      <c r="BW31" s="684"/>
      <c r="BX31" s="624">
        <v>96.8</v>
      </c>
      <c r="BY31" s="684"/>
      <c r="BZ31" s="684"/>
      <c r="CA31" s="684"/>
      <c r="CB31" s="685"/>
      <c r="CD31" s="680"/>
      <c r="CE31" s="681"/>
      <c r="CF31" s="644" t="s">
        <v>322</v>
      </c>
      <c r="CG31" s="645"/>
      <c r="CH31" s="645"/>
      <c r="CI31" s="645"/>
      <c r="CJ31" s="645"/>
      <c r="CK31" s="645"/>
      <c r="CL31" s="645"/>
      <c r="CM31" s="645"/>
      <c r="CN31" s="645"/>
      <c r="CO31" s="645"/>
      <c r="CP31" s="645"/>
      <c r="CQ31" s="646"/>
      <c r="CR31" s="629">
        <v>44095</v>
      </c>
      <c r="CS31" s="663"/>
      <c r="CT31" s="663"/>
      <c r="CU31" s="663"/>
      <c r="CV31" s="663"/>
      <c r="CW31" s="663"/>
      <c r="CX31" s="663"/>
      <c r="CY31" s="664"/>
      <c r="CZ31" s="634">
        <v>0.3</v>
      </c>
      <c r="DA31" s="665"/>
      <c r="DB31" s="665"/>
      <c r="DC31" s="671"/>
      <c r="DD31" s="638">
        <v>42511</v>
      </c>
      <c r="DE31" s="663"/>
      <c r="DF31" s="663"/>
      <c r="DG31" s="663"/>
      <c r="DH31" s="663"/>
      <c r="DI31" s="663"/>
      <c r="DJ31" s="663"/>
      <c r="DK31" s="664"/>
      <c r="DL31" s="638">
        <v>42511</v>
      </c>
      <c r="DM31" s="663"/>
      <c r="DN31" s="663"/>
      <c r="DO31" s="663"/>
      <c r="DP31" s="663"/>
      <c r="DQ31" s="663"/>
      <c r="DR31" s="663"/>
      <c r="DS31" s="663"/>
      <c r="DT31" s="663"/>
      <c r="DU31" s="663"/>
      <c r="DV31" s="664"/>
      <c r="DW31" s="634">
        <v>0.8</v>
      </c>
      <c r="DX31" s="665"/>
      <c r="DY31" s="665"/>
      <c r="DZ31" s="665"/>
      <c r="EA31" s="665"/>
      <c r="EB31" s="665"/>
      <c r="EC31" s="666"/>
    </row>
    <row r="32" spans="2:133" ht="11.25" customHeight="1" x14ac:dyDescent="0.15">
      <c r="B32" s="626" t="s">
        <v>323</v>
      </c>
      <c r="C32" s="627"/>
      <c r="D32" s="627"/>
      <c r="E32" s="627"/>
      <c r="F32" s="627"/>
      <c r="G32" s="627"/>
      <c r="H32" s="627"/>
      <c r="I32" s="627"/>
      <c r="J32" s="627"/>
      <c r="K32" s="627"/>
      <c r="L32" s="627"/>
      <c r="M32" s="627"/>
      <c r="N32" s="627"/>
      <c r="O32" s="627"/>
      <c r="P32" s="627"/>
      <c r="Q32" s="628"/>
      <c r="R32" s="629">
        <v>1027674</v>
      </c>
      <c r="S32" s="630"/>
      <c r="T32" s="630"/>
      <c r="U32" s="630"/>
      <c r="V32" s="630"/>
      <c r="W32" s="630"/>
      <c r="X32" s="630"/>
      <c r="Y32" s="631"/>
      <c r="Z32" s="632">
        <v>6.4</v>
      </c>
      <c r="AA32" s="632"/>
      <c r="AB32" s="632"/>
      <c r="AC32" s="632"/>
      <c r="AD32" s="633" t="s">
        <v>242</v>
      </c>
      <c r="AE32" s="633"/>
      <c r="AF32" s="633"/>
      <c r="AG32" s="633"/>
      <c r="AH32" s="633"/>
      <c r="AI32" s="633"/>
      <c r="AJ32" s="633"/>
      <c r="AK32" s="633"/>
      <c r="AL32" s="634" t="s">
        <v>242</v>
      </c>
      <c r="AM32" s="635"/>
      <c r="AN32" s="635"/>
      <c r="AO32" s="636"/>
      <c r="AP32" s="691"/>
      <c r="AQ32" s="692"/>
      <c r="AR32" s="692"/>
      <c r="AS32" s="692"/>
      <c r="AT32" s="696"/>
      <c r="AU32" s="216" t="s">
        <v>324</v>
      </c>
      <c r="AV32" s="216"/>
      <c r="AW32" s="216"/>
      <c r="AX32" s="626" t="s">
        <v>325</v>
      </c>
      <c r="AY32" s="627"/>
      <c r="AZ32" s="627"/>
      <c r="BA32" s="627"/>
      <c r="BB32" s="627"/>
      <c r="BC32" s="627"/>
      <c r="BD32" s="627"/>
      <c r="BE32" s="627"/>
      <c r="BF32" s="628"/>
      <c r="BG32" s="698">
        <v>99.8</v>
      </c>
      <c r="BH32" s="663"/>
      <c r="BI32" s="663"/>
      <c r="BJ32" s="663"/>
      <c r="BK32" s="663"/>
      <c r="BL32" s="663"/>
      <c r="BM32" s="635">
        <v>99.1</v>
      </c>
      <c r="BN32" s="686"/>
      <c r="BO32" s="686"/>
      <c r="BP32" s="686"/>
      <c r="BQ32" s="687"/>
      <c r="BR32" s="698">
        <v>99.5</v>
      </c>
      <c r="BS32" s="663"/>
      <c r="BT32" s="663"/>
      <c r="BU32" s="663"/>
      <c r="BV32" s="663"/>
      <c r="BW32" s="663"/>
      <c r="BX32" s="635">
        <v>98.6</v>
      </c>
      <c r="BY32" s="686"/>
      <c r="BZ32" s="686"/>
      <c r="CA32" s="686"/>
      <c r="CB32" s="687"/>
      <c r="CD32" s="682"/>
      <c r="CE32" s="683"/>
      <c r="CF32" s="644" t="s">
        <v>326</v>
      </c>
      <c r="CG32" s="645"/>
      <c r="CH32" s="645"/>
      <c r="CI32" s="645"/>
      <c r="CJ32" s="645"/>
      <c r="CK32" s="645"/>
      <c r="CL32" s="645"/>
      <c r="CM32" s="645"/>
      <c r="CN32" s="645"/>
      <c r="CO32" s="645"/>
      <c r="CP32" s="645"/>
      <c r="CQ32" s="646"/>
      <c r="CR32" s="629">
        <v>140</v>
      </c>
      <c r="CS32" s="630"/>
      <c r="CT32" s="630"/>
      <c r="CU32" s="630"/>
      <c r="CV32" s="630"/>
      <c r="CW32" s="630"/>
      <c r="CX32" s="630"/>
      <c r="CY32" s="631"/>
      <c r="CZ32" s="634">
        <v>0</v>
      </c>
      <c r="DA32" s="665"/>
      <c r="DB32" s="665"/>
      <c r="DC32" s="671"/>
      <c r="DD32" s="638">
        <v>140</v>
      </c>
      <c r="DE32" s="630"/>
      <c r="DF32" s="630"/>
      <c r="DG32" s="630"/>
      <c r="DH32" s="630"/>
      <c r="DI32" s="630"/>
      <c r="DJ32" s="630"/>
      <c r="DK32" s="631"/>
      <c r="DL32" s="638">
        <v>140</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327</v>
      </c>
      <c r="C33" s="668"/>
      <c r="D33" s="668"/>
      <c r="E33" s="668"/>
      <c r="F33" s="668"/>
      <c r="G33" s="668"/>
      <c r="H33" s="668"/>
      <c r="I33" s="668"/>
      <c r="J33" s="668"/>
      <c r="K33" s="668"/>
      <c r="L33" s="668"/>
      <c r="M33" s="668"/>
      <c r="N33" s="668"/>
      <c r="O33" s="668"/>
      <c r="P33" s="668"/>
      <c r="Q33" s="669"/>
      <c r="R33" s="629" t="s">
        <v>130</v>
      </c>
      <c r="S33" s="630"/>
      <c r="T33" s="630"/>
      <c r="U33" s="630"/>
      <c r="V33" s="630"/>
      <c r="W33" s="630"/>
      <c r="X33" s="630"/>
      <c r="Y33" s="631"/>
      <c r="Z33" s="632" t="s">
        <v>130</v>
      </c>
      <c r="AA33" s="632"/>
      <c r="AB33" s="632"/>
      <c r="AC33" s="632"/>
      <c r="AD33" s="633" t="s">
        <v>130</v>
      </c>
      <c r="AE33" s="633"/>
      <c r="AF33" s="633"/>
      <c r="AG33" s="633"/>
      <c r="AH33" s="633"/>
      <c r="AI33" s="633"/>
      <c r="AJ33" s="633"/>
      <c r="AK33" s="633"/>
      <c r="AL33" s="634" t="s">
        <v>242</v>
      </c>
      <c r="AM33" s="635"/>
      <c r="AN33" s="635"/>
      <c r="AO33" s="636"/>
      <c r="AP33" s="693"/>
      <c r="AQ33" s="694"/>
      <c r="AR33" s="694"/>
      <c r="AS33" s="694"/>
      <c r="AT33" s="697"/>
      <c r="AU33" s="218"/>
      <c r="AV33" s="218"/>
      <c r="AW33" s="218"/>
      <c r="AX33" s="673" t="s">
        <v>328</v>
      </c>
      <c r="AY33" s="674"/>
      <c r="AZ33" s="674"/>
      <c r="BA33" s="674"/>
      <c r="BB33" s="674"/>
      <c r="BC33" s="674"/>
      <c r="BD33" s="674"/>
      <c r="BE33" s="674"/>
      <c r="BF33" s="675"/>
      <c r="BG33" s="699">
        <v>98.7</v>
      </c>
      <c r="BH33" s="700"/>
      <c r="BI33" s="700"/>
      <c r="BJ33" s="700"/>
      <c r="BK33" s="700"/>
      <c r="BL33" s="700"/>
      <c r="BM33" s="701">
        <v>97.7</v>
      </c>
      <c r="BN33" s="700"/>
      <c r="BO33" s="700"/>
      <c r="BP33" s="700"/>
      <c r="BQ33" s="702"/>
      <c r="BR33" s="699">
        <v>95.8</v>
      </c>
      <c r="BS33" s="700"/>
      <c r="BT33" s="700"/>
      <c r="BU33" s="700"/>
      <c r="BV33" s="700"/>
      <c r="BW33" s="700"/>
      <c r="BX33" s="701">
        <v>94.4</v>
      </c>
      <c r="BY33" s="700"/>
      <c r="BZ33" s="700"/>
      <c r="CA33" s="700"/>
      <c r="CB33" s="702"/>
      <c r="CD33" s="644" t="s">
        <v>329</v>
      </c>
      <c r="CE33" s="645"/>
      <c r="CF33" s="645"/>
      <c r="CG33" s="645"/>
      <c r="CH33" s="645"/>
      <c r="CI33" s="645"/>
      <c r="CJ33" s="645"/>
      <c r="CK33" s="645"/>
      <c r="CL33" s="645"/>
      <c r="CM33" s="645"/>
      <c r="CN33" s="645"/>
      <c r="CO33" s="645"/>
      <c r="CP33" s="645"/>
      <c r="CQ33" s="646"/>
      <c r="CR33" s="629">
        <v>10027915</v>
      </c>
      <c r="CS33" s="663"/>
      <c r="CT33" s="663"/>
      <c r="CU33" s="663"/>
      <c r="CV33" s="663"/>
      <c r="CW33" s="663"/>
      <c r="CX33" s="663"/>
      <c r="CY33" s="664"/>
      <c r="CZ33" s="634">
        <v>63.6</v>
      </c>
      <c r="DA33" s="665"/>
      <c r="DB33" s="665"/>
      <c r="DC33" s="671"/>
      <c r="DD33" s="638">
        <v>2838349</v>
      </c>
      <c r="DE33" s="663"/>
      <c r="DF33" s="663"/>
      <c r="DG33" s="663"/>
      <c r="DH33" s="663"/>
      <c r="DI33" s="663"/>
      <c r="DJ33" s="663"/>
      <c r="DK33" s="664"/>
      <c r="DL33" s="638">
        <v>1939877</v>
      </c>
      <c r="DM33" s="663"/>
      <c r="DN33" s="663"/>
      <c r="DO33" s="663"/>
      <c r="DP33" s="663"/>
      <c r="DQ33" s="663"/>
      <c r="DR33" s="663"/>
      <c r="DS33" s="663"/>
      <c r="DT33" s="663"/>
      <c r="DU33" s="663"/>
      <c r="DV33" s="664"/>
      <c r="DW33" s="634">
        <v>37.700000000000003</v>
      </c>
      <c r="DX33" s="665"/>
      <c r="DY33" s="665"/>
      <c r="DZ33" s="665"/>
      <c r="EA33" s="665"/>
      <c r="EB33" s="665"/>
      <c r="EC33" s="666"/>
    </row>
    <row r="34" spans="2:133" ht="11.25" customHeight="1" x14ac:dyDescent="0.15">
      <c r="B34" s="626" t="s">
        <v>330</v>
      </c>
      <c r="C34" s="627"/>
      <c r="D34" s="627"/>
      <c r="E34" s="627"/>
      <c r="F34" s="627"/>
      <c r="G34" s="627"/>
      <c r="H34" s="627"/>
      <c r="I34" s="627"/>
      <c r="J34" s="627"/>
      <c r="K34" s="627"/>
      <c r="L34" s="627"/>
      <c r="M34" s="627"/>
      <c r="N34" s="627"/>
      <c r="O34" s="627"/>
      <c r="P34" s="627"/>
      <c r="Q34" s="628"/>
      <c r="R34" s="629">
        <v>538757</v>
      </c>
      <c r="S34" s="630"/>
      <c r="T34" s="630"/>
      <c r="U34" s="630"/>
      <c r="V34" s="630"/>
      <c r="W34" s="630"/>
      <c r="X34" s="630"/>
      <c r="Y34" s="631"/>
      <c r="Z34" s="632">
        <v>3.4</v>
      </c>
      <c r="AA34" s="632"/>
      <c r="AB34" s="632"/>
      <c r="AC34" s="632"/>
      <c r="AD34" s="633" t="s">
        <v>242</v>
      </c>
      <c r="AE34" s="633"/>
      <c r="AF34" s="633"/>
      <c r="AG34" s="633"/>
      <c r="AH34" s="633"/>
      <c r="AI34" s="633"/>
      <c r="AJ34" s="633"/>
      <c r="AK34" s="633"/>
      <c r="AL34" s="634" t="s">
        <v>130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331</v>
      </c>
      <c r="CE34" s="645"/>
      <c r="CF34" s="645"/>
      <c r="CG34" s="645"/>
      <c r="CH34" s="645"/>
      <c r="CI34" s="645"/>
      <c r="CJ34" s="645"/>
      <c r="CK34" s="645"/>
      <c r="CL34" s="645"/>
      <c r="CM34" s="645"/>
      <c r="CN34" s="645"/>
      <c r="CO34" s="645"/>
      <c r="CP34" s="645"/>
      <c r="CQ34" s="646"/>
      <c r="CR34" s="629">
        <v>4523395</v>
      </c>
      <c r="CS34" s="630"/>
      <c r="CT34" s="630"/>
      <c r="CU34" s="630"/>
      <c r="CV34" s="630"/>
      <c r="CW34" s="630"/>
      <c r="CX34" s="630"/>
      <c r="CY34" s="631"/>
      <c r="CZ34" s="634">
        <v>28.7</v>
      </c>
      <c r="DA34" s="665"/>
      <c r="DB34" s="665"/>
      <c r="DC34" s="671"/>
      <c r="DD34" s="638">
        <v>725424</v>
      </c>
      <c r="DE34" s="630"/>
      <c r="DF34" s="630"/>
      <c r="DG34" s="630"/>
      <c r="DH34" s="630"/>
      <c r="DI34" s="630"/>
      <c r="DJ34" s="630"/>
      <c r="DK34" s="631"/>
      <c r="DL34" s="638">
        <v>683257</v>
      </c>
      <c r="DM34" s="630"/>
      <c r="DN34" s="630"/>
      <c r="DO34" s="630"/>
      <c r="DP34" s="630"/>
      <c r="DQ34" s="630"/>
      <c r="DR34" s="630"/>
      <c r="DS34" s="630"/>
      <c r="DT34" s="630"/>
      <c r="DU34" s="630"/>
      <c r="DV34" s="631"/>
      <c r="DW34" s="634">
        <v>13.3</v>
      </c>
      <c r="DX34" s="665"/>
      <c r="DY34" s="665"/>
      <c r="DZ34" s="665"/>
      <c r="EA34" s="665"/>
      <c r="EB34" s="665"/>
      <c r="EC34" s="666"/>
    </row>
    <row r="35" spans="2:133" ht="11.25" customHeight="1" x14ac:dyDescent="0.15">
      <c r="B35" s="626" t="s">
        <v>332</v>
      </c>
      <c r="C35" s="627"/>
      <c r="D35" s="627"/>
      <c r="E35" s="627"/>
      <c r="F35" s="627"/>
      <c r="G35" s="627"/>
      <c r="H35" s="627"/>
      <c r="I35" s="627"/>
      <c r="J35" s="627"/>
      <c r="K35" s="627"/>
      <c r="L35" s="627"/>
      <c r="M35" s="627"/>
      <c r="N35" s="627"/>
      <c r="O35" s="627"/>
      <c r="P35" s="627"/>
      <c r="Q35" s="628"/>
      <c r="R35" s="629">
        <v>33837</v>
      </c>
      <c r="S35" s="630"/>
      <c r="T35" s="630"/>
      <c r="U35" s="630"/>
      <c r="V35" s="630"/>
      <c r="W35" s="630"/>
      <c r="X35" s="630"/>
      <c r="Y35" s="631"/>
      <c r="Z35" s="632">
        <v>0.2</v>
      </c>
      <c r="AA35" s="632"/>
      <c r="AB35" s="632"/>
      <c r="AC35" s="632"/>
      <c r="AD35" s="633" t="s">
        <v>130</v>
      </c>
      <c r="AE35" s="633"/>
      <c r="AF35" s="633"/>
      <c r="AG35" s="633"/>
      <c r="AH35" s="633"/>
      <c r="AI35" s="633"/>
      <c r="AJ35" s="633"/>
      <c r="AK35" s="633"/>
      <c r="AL35" s="634" t="s">
        <v>130</v>
      </c>
      <c r="AM35" s="635"/>
      <c r="AN35" s="635"/>
      <c r="AO35" s="636"/>
      <c r="AP35" s="221"/>
      <c r="AQ35" s="608" t="s">
        <v>333</v>
      </c>
      <c r="AR35" s="609"/>
      <c r="AS35" s="609"/>
      <c r="AT35" s="609"/>
      <c r="AU35" s="609"/>
      <c r="AV35" s="609"/>
      <c r="AW35" s="609"/>
      <c r="AX35" s="609"/>
      <c r="AY35" s="609"/>
      <c r="AZ35" s="609"/>
      <c r="BA35" s="609"/>
      <c r="BB35" s="609"/>
      <c r="BC35" s="609"/>
      <c r="BD35" s="609"/>
      <c r="BE35" s="609"/>
      <c r="BF35" s="610"/>
      <c r="BG35" s="608" t="s">
        <v>334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335</v>
      </c>
      <c r="CE35" s="645"/>
      <c r="CF35" s="645"/>
      <c r="CG35" s="645"/>
      <c r="CH35" s="645"/>
      <c r="CI35" s="645"/>
      <c r="CJ35" s="645"/>
      <c r="CK35" s="645"/>
      <c r="CL35" s="645"/>
      <c r="CM35" s="645"/>
      <c r="CN35" s="645"/>
      <c r="CO35" s="645"/>
      <c r="CP35" s="645"/>
      <c r="CQ35" s="646"/>
      <c r="CR35" s="629">
        <v>242612</v>
      </c>
      <c r="CS35" s="663"/>
      <c r="CT35" s="663"/>
      <c r="CU35" s="663"/>
      <c r="CV35" s="663"/>
      <c r="CW35" s="663"/>
      <c r="CX35" s="663"/>
      <c r="CY35" s="664"/>
      <c r="CZ35" s="634">
        <v>1.5</v>
      </c>
      <c r="DA35" s="665"/>
      <c r="DB35" s="665"/>
      <c r="DC35" s="671"/>
      <c r="DD35" s="638">
        <v>216284</v>
      </c>
      <c r="DE35" s="663"/>
      <c r="DF35" s="663"/>
      <c r="DG35" s="663"/>
      <c r="DH35" s="663"/>
      <c r="DI35" s="663"/>
      <c r="DJ35" s="663"/>
      <c r="DK35" s="664"/>
      <c r="DL35" s="638">
        <v>173531</v>
      </c>
      <c r="DM35" s="663"/>
      <c r="DN35" s="663"/>
      <c r="DO35" s="663"/>
      <c r="DP35" s="663"/>
      <c r="DQ35" s="663"/>
      <c r="DR35" s="663"/>
      <c r="DS35" s="663"/>
      <c r="DT35" s="663"/>
      <c r="DU35" s="663"/>
      <c r="DV35" s="664"/>
      <c r="DW35" s="634">
        <v>3.4</v>
      </c>
      <c r="DX35" s="665"/>
      <c r="DY35" s="665"/>
      <c r="DZ35" s="665"/>
      <c r="EA35" s="665"/>
      <c r="EB35" s="665"/>
      <c r="EC35" s="666"/>
    </row>
    <row r="36" spans="2:133" ht="11.25" customHeight="1" x14ac:dyDescent="0.15">
      <c r="B36" s="626" t="s">
        <v>336</v>
      </c>
      <c r="C36" s="627"/>
      <c r="D36" s="627"/>
      <c r="E36" s="627"/>
      <c r="F36" s="627"/>
      <c r="G36" s="627"/>
      <c r="H36" s="627"/>
      <c r="I36" s="627"/>
      <c r="J36" s="627"/>
      <c r="K36" s="627"/>
      <c r="L36" s="627"/>
      <c r="M36" s="627"/>
      <c r="N36" s="627"/>
      <c r="O36" s="627"/>
      <c r="P36" s="627"/>
      <c r="Q36" s="628"/>
      <c r="R36" s="629">
        <v>5879689</v>
      </c>
      <c r="S36" s="630"/>
      <c r="T36" s="630"/>
      <c r="U36" s="630"/>
      <c r="V36" s="630"/>
      <c r="W36" s="630"/>
      <c r="X36" s="630"/>
      <c r="Y36" s="631"/>
      <c r="Z36" s="632">
        <v>36.9</v>
      </c>
      <c r="AA36" s="632"/>
      <c r="AB36" s="632"/>
      <c r="AC36" s="632"/>
      <c r="AD36" s="633" t="s">
        <v>242</v>
      </c>
      <c r="AE36" s="633"/>
      <c r="AF36" s="633"/>
      <c r="AG36" s="633"/>
      <c r="AH36" s="633"/>
      <c r="AI36" s="633"/>
      <c r="AJ36" s="633"/>
      <c r="AK36" s="633"/>
      <c r="AL36" s="634" t="s">
        <v>242</v>
      </c>
      <c r="AM36" s="635"/>
      <c r="AN36" s="635"/>
      <c r="AO36" s="636"/>
      <c r="AP36" s="221"/>
      <c r="AQ36" s="703" t="s">
        <v>337</v>
      </c>
      <c r="AR36" s="704"/>
      <c r="AS36" s="704"/>
      <c r="AT36" s="704"/>
      <c r="AU36" s="704"/>
      <c r="AV36" s="704"/>
      <c r="AW36" s="704"/>
      <c r="AX36" s="704"/>
      <c r="AY36" s="705"/>
      <c r="AZ36" s="618">
        <v>630340</v>
      </c>
      <c r="BA36" s="619"/>
      <c r="BB36" s="619"/>
      <c r="BC36" s="619"/>
      <c r="BD36" s="619"/>
      <c r="BE36" s="619"/>
      <c r="BF36" s="706"/>
      <c r="BG36" s="640" t="s">
        <v>338</v>
      </c>
      <c r="BH36" s="641"/>
      <c r="BI36" s="641"/>
      <c r="BJ36" s="641"/>
      <c r="BK36" s="641"/>
      <c r="BL36" s="641"/>
      <c r="BM36" s="641"/>
      <c r="BN36" s="641"/>
      <c r="BO36" s="641"/>
      <c r="BP36" s="641"/>
      <c r="BQ36" s="641"/>
      <c r="BR36" s="641"/>
      <c r="BS36" s="641"/>
      <c r="BT36" s="641"/>
      <c r="BU36" s="642"/>
      <c r="BV36" s="618">
        <v>8782</v>
      </c>
      <c r="BW36" s="619"/>
      <c r="BX36" s="619"/>
      <c r="BY36" s="619"/>
      <c r="BZ36" s="619"/>
      <c r="CA36" s="619"/>
      <c r="CB36" s="706"/>
      <c r="CD36" s="644" t="s">
        <v>339</v>
      </c>
      <c r="CE36" s="645"/>
      <c r="CF36" s="645"/>
      <c r="CG36" s="645"/>
      <c r="CH36" s="645"/>
      <c r="CI36" s="645"/>
      <c r="CJ36" s="645"/>
      <c r="CK36" s="645"/>
      <c r="CL36" s="645"/>
      <c r="CM36" s="645"/>
      <c r="CN36" s="645"/>
      <c r="CO36" s="645"/>
      <c r="CP36" s="645"/>
      <c r="CQ36" s="646"/>
      <c r="CR36" s="629">
        <v>1493016</v>
      </c>
      <c r="CS36" s="630"/>
      <c r="CT36" s="630"/>
      <c r="CU36" s="630"/>
      <c r="CV36" s="630"/>
      <c r="CW36" s="630"/>
      <c r="CX36" s="630"/>
      <c r="CY36" s="631"/>
      <c r="CZ36" s="634">
        <v>9.5</v>
      </c>
      <c r="DA36" s="665"/>
      <c r="DB36" s="665"/>
      <c r="DC36" s="671"/>
      <c r="DD36" s="638">
        <v>972827</v>
      </c>
      <c r="DE36" s="630"/>
      <c r="DF36" s="630"/>
      <c r="DG36" s="630"/>
      <c r="DH36" s="630"/>
      <c r="DI36" s="630"/>
      <c r="DJ36" s="630"/>
      <c r="DK36" s="631"/>
      <c r="DL36" s="638">
        <v>768602</v>
      </c>
      <c r="DM36" s="630"/>
      <c r="DN36" s="630"/>
      <c r="DO36" s="630"/>
      <c r="DP36" s="630"/>
      <c r="DQ36" s="630"/>
      <c r="DR36" s="630"/>
      <c r="DS36" s="630"/>
      <c r="DT36" s="630"/>
      <c r="DU36" s="630"/>
      <c r="DV36" s="631"/>
      <c r="DW36" s="634">
        <v>14.9</v>
      </c>
      <c r="DX36" s="665"/>
      <c r="DY36" s="665"/>
      <c r="DZ36" s="665"/>
      <c r="EA36" s="665"/>
      <c r="EB36" s="665"/>
      <c r="EC36" s="666"/>
    </row>
    <row r="37" spans="2:133" ht="11.25" customHeight="1" x14ac:dyDescent="0.15">
      <c r="B37" s="626" t="s">
        <v>340</v>
      </c>
      <c r="C37" s="627"/>
      <c r="D37" s="627"/>
      <c r="E37" s="627"/>
      <c r="F37" s="627"/>
      <c r="G37" s="627"/>
      <c r="H37" s="627"/>
      <c r="I37" s="627"/>
      <c r="J37" s="627"/>
      <c r="K37" s="627"/>
      <c r="L37" s="627"/>
      <c r="M37" s="627"/>
      <c r="N37" s="627"/>
      <c r="O37" s="627"/>
      <c r="P37" s="627"/>
      <c r="Q37" s="628"/>
      <c r="R37" s="629">
        <v>497078</v>
      </c>
      <c r="S37" s="630"/>
      <c r="T37" s="630"/>
      <c r="U37" s="630"/>
      <c r="V37" s="630"/>
      <c r="W37" s="630"/>
      <c r="X37" s="630"/>
      <c r="Y37" s="631"/>
      <c r="Z37" s="632">
        <v>3.1</v>
      </c>
      <c r="AA37" s="632"/>
      <c r="AB37" s="632"/>
      <c r="AC37" s="632"/>
      <c r="AD37" s="633" t="s">
        <v>130</v>
      </c>
      <c r="AE37" s="633"/>
      <c r="AF37" s="633"/>
      <c r="AG37" s="633"/>
      <c r="AH37" s="633"/>
      <c r="AI37" s="633"/>
      <c r="AJ37" s="633"/>
      <c r="AK37" s="633"/>
      <c r="AL37" s="634" t="s">
        <v>242</v>
      </c>
      <c r="AM37" s="635"/>
      <c r="AN37" s="635"/>
      <c r="AO37" s="636"/>
      <c r="AQ37" s="707" t="s">
        <v>341</v>
      </c>
      <c r="AR37" s="708"/>
      <c r="AS37" s="708"/>
      <c r="AT37" s="708"/>
      <c r="AU37" s="708"/>
      <c r="AV37" s="708"/>
      <c r="AW37" s="708"/>
      <c r="AX37" s="708"/>
      <c r="AY37" s="709"/>
      <c r="AZ37" s="629">
        <v>219434</v>
      </c>
      <c r="BA37" s="630"/>
      <c r="BB37" s="630"/>
      <c r="BC37" s="630"/>
      <c r="BD37" s="663"/>
      <c r="BE37" s="663"/>
      <c r="BF37" s="687"/>
      <c r="BG37" s="644" t="s">
        <v>342</v>
      </c>
      <c r="BH37" s="645"/>
      <c r="BI37" s="645"/>
      <c r="BJ37" s="645"/>
      <c r="BK37" s="645"/>
      <c r="BL37" s="645"/>
      <c r="BM37" s="645"/>
      <c r="BN37" s="645"/>
      <c r="BO37" s="645"/>
      <c r="BP37" s="645"/>
      <c r="BQ37" s="645"/>
      <c r="BR37" s="645"/>
      <c r="BS37" s="645"/>
      <c r="BT37" s="645"/>
      <c r="BU37" s="646"/>
      <c r="BV37" s="629">
        <v>-5549</v>
      </c>
      <c r="BW37" s="630"/>
      <c r="BX37" s="630"/>
      <c r="BY37" s="630"/>
      <c r="BZ37" s="630"/>
      <c r="CA37" s="630"/>
      <c r="CB37" s="639"/>
      <c r="CD37" s="644" t="s">
        <v>343</v>
      </c>
      <c r="CE37" s="645"/>
      <c r="CF37" s="645"/>
      <c r="CG37" s="645"/>
      <c r="CH37" s="645"/>
      <c r="CI37" s="645"/>
      <c r="CJ37" s="645"/>
      <c r="CK37" s="645"/>
      <c r="CL37" s="645"/>
      <c r="CM37" s="645"/>
      <c r="CN37" s="645"/>
      <c r="CO37" s="645"/>
      <c r="CP37" s="645"/>
      <c r="CQ37" s="646"/>
      <c r="CR37" s="629">
        <v>486533</v>
      </c>
      <c r="CS37" s="663"/>
      <c r="CT37" s="663"/>
      <c r="CU37" s="663"/>
      <c r="CV37" s="663"/>
      <c r="CW37" s="663"/>
      <c r="CX37" s="663"/>
      <c r="CY37" s="664"/>
      <c r="CZ37" s="634">
        <v>3.1</v>
      </c>
      <c r="DA37" s="665"/>
      <c r="DB37" s="665"/>
      <c r="DC37" s="671"/>
      <c r="DD37" s="638">
        <v>429133</v>
      </c>
      <c r="DE37" s="663"/>
      <c r="DF37" s="663"/>
      <c r="DG37" s="663"/>
      <c r="DH37" s="663"/>
      <c r="DI37" s="663"/>
      <c r="DJ37" s="663"/>
      <c r="DK37" s="664"/>
      <c r="DL37" s="638">
        <v>398167</v>
      </c>
      <c r="DM37" s="663"/>
      <c r="DN37" s="663"/>
      <c r="DO37" s="663"/>
      <c r="DP37" s="663"/>
      <c r="DQ37" s="663"/>
      <c r="DR37" s="663"/>
      <c r="DS37" s="663"/>
      <c r="DT37" s="663"/>
      <c r="DU37" s="663"/>
      <c r="DV37" s="664"/>
      <c r="DW37" s="634">
        <v>7.7</v>
      </c>
      <c r="DX37" s="665"/>
      <c r="DY37" s="665"/>
      <c r="DZ37" s="665"/>
      <c r="EA37" s="665"/>
      <c r="EB37" s="665"/>
      <c r="EC37" s="666"/>
    </row>
    <row r="38" spans="2:133" ht="11.25" customHeight="1" x14ac:dyDescent="0.15">
      <c r="B38" s="626" t="s">
        <v>344</v>
      </c>
      <c r="C38" s="627"/>
      <c r="D38" s="627"/>
      <c r="E38" s="627"/>
      <c r="F38" s="627"/>
      <c r="G38" s="627"/>
      <c r="H38" s="627"/>
      <c r="I38" s="627"/>
      <c r="J38" s="627"/>
      <c r="K38" s="627"/>
      <c r="L38" s="627"/>
      <c r="M38" s="627"/>
      <c r="N38" s="627"/>
      <c r="O38" s="627"/>
      <c r="P38" s="627"/>
      <c r="Q38" s="628"/>
      <c r="R38" s="629">
        <v>110565</v>
      </c>
      <c r="S38" s="630"/>
      <c r="T38" s="630"/>
      <c r="U38" s="630"/>
      <c r="V38" s="630"/>
      <c r="W38" s="630"/>
      <c r="X38" s="630"/>
      <c r="Y38" s="631"/>
      <c r="Z38" s="632">
        <v>0.7</v>
      </c>
      <c r="AA38" s="632"/>
      <c r="AB38" s="632"/>
      <c r="AC38" s="632"/>
      <c r="AD38" s="633" t="s">
        <v>242</v>
      </c>
      <c r="AE38" s="633"/>
      <c r="AF38" s="633"/>
      <c r="AG38" s="633"/>
      <c r="AH38" s="633"/>
      <c r="AI38" s="633"/>
      <c r="AJ38" s="633"/>
      <c r="AK38" s="633"/>
      <c r="AL38" s="634" t="s">
        <v>130</v>
      </c>
      <c r="AM38" s="635"/>
      <c r="AN38" s="635"/>
      <c r="AO38" s="636"/>
      <c r="AQ38" s="707" t="s">
        <v>345</v>
      </c>
      <c r="AR38" s="708"/>
      <c r="AS38" s="708"/>
      <c r="AT38" s="708"/>
      <c r="AU38" s="708"/>
      <c r="AV38" s="708"/>
      <c r="AW38" s="708"/>
      <c r="AX38" s="708"/>
      <c r="AY38" s="709"/>
      <c r="AZ38" s="629">
        <v>21312</v>
      </c>
      <c r="BA38" s="630"/>
      <c r="BB38" s="630"/>
      <c r="BC38" s="630"/>
      <c r="BD38" s="663"/>
      <c r="BE38" s="663"/>
      <c r="BF38" s="687"/>
      <c r="BG38" s="644" t="s">
        <v>346</v>
      </c>
      <c r="BH38" s="645"/>
      <c r="BI38" s="645"/>
      <c r="BJ38" s="645"/>
      <c r="BK38" s="645"/>
      <c r="BL38" s="645"/>
      <c r="BM38" s="645"/>
      <c r="BN38" s="645"/>
      <c r="BO38" s="645"/>
      <c r="BP38" s="645"/>
      <c r="BQ38" s="645"/>
      <c r="BR38" s="645"/>
      <c r="BS38" s="645"/>
      <c r="BT38" s="645"/>
      <c r="BU38" s="646"/>
      <c r="BV38" s="629">
        <v>1106</v>
      </c>
      <c r="BW38" s="630"/>
      <c r="BX38" s="630"/>
      <c r="BY38" s="630"/>
      <c r="BZ38" s="630"/>
      <c r="CA38" s="630"/>
      <c r="CB38" s="639"/>
      <c r="CD38" s="644" t="s">
        <v>347</v>
      </c>
      <c r="CE38" s="645"/>
      <c r="CF38" s="645"/>
      <c r="CG38" s="645"/>
      <c r="CH38" s="645"/>
      <c r="CI38" s="645"/>
      <c r="CJ38" s="645"/>
      <c r="CK38" s="645"/>
      <c r="CL38" s="645"/>
      <c r="CM38" s="645"/>
      <c r="CN38" s="645"/>
      <c r="CO38" s="645"/>
      <c r="CP38" s="645"/>
      <c r="CQ38" s="646"/>
      <c r="CR38" s="629">
        <v>609028</v>
      </c>
      <c r="CS38" s="630"/>
      <c r="CT38" s="630"/>
      <c r="CU38" s="630"/>
      <c r="CV38" s="630"/>
      <c r="CW38" s="630"/>
      <c r="CX38" s="630"/>
      <c r="CY38" s="631"/>
      <c r="CZ38" s="634">
        <v>3.9</v>
      </c>
      <c r="DA38" s="665"/>
      <c r="DB38" s="665"/>
      <c r="DC38" s="671"/>
      <c r="DD38" s="638">
        <v>519000</v>
      </c>
      <c r="DE38" s="630"/>
      <c r="DF38" s="630"/>
      <c r="DG38" s="630"/>
      <c r="DH38" s="630"/>
      <c r="DI38" s="630"/>
      <c r="DJ38" s="630"/>
      <c r="DK38" s="631"/>
      <c r="DL38" s="638">
        <v>314487</v>
      </c>
      <c r="DM38" s="630"/>
      <c r="DN38" s="630"/>
      <c r="DO38" s="630"/>
      <c r="DP38" s="630"/>
      <c r="DQ38" s="630"/>
      <c r="DR38" s="630"/>
      <c r="DS38" s="630"/>
      <c r="DT38" s="630"/>
      <c r="DU38" s="630"/>
      <c r="DV38" s="631"/>
      <c r="DW38" s="634">
        <v>6.1</v>
      </c>
      <c r="DX38" s="665"/>
      <c r="DY38" s="665"/>
      <c r="DZ38" s="665"/>
      <c r="EA38" s="665"/>
      <c r="EB38" s="665"/>
      <c r="EC38" s="666"/>
    </row>
    <row r="39" spans="2:133" ht="11.25" customHeight="1" x14ac:dyDescent="0.15">
      <c r="B39" s="626" t="s">
        <v>348</v>
      </c>
      <c r="C39" s="627"/>
      <c r="D39" s="627"/>
      <c r="E39" s="627"/>
      <c r="F39" s="627"/>
      <c r="G39" s="627"/>
      <c r="H39" s="627"/>
      <c r="I39" s="627"/>
      <c r="J39" s="627"/>
      <c r="K39" s="627"/>
      <c r="L39" s="627"/>
      <c r="M39" s="627"/>
      <c r="N39" s="627"/>
      <c r="O39" s="627"/>
      <c r="P39" s="627"/>
      <c r="Q39" s="628"/>
      <c r="R39" s="629">
        <v>1144125</v>
      </c>
      <c r="S39" s="630"/>
      <c r="T39" s="630"/>
      <c r="U39" s="630"/>
      <c r="V39" s="630"/>
      <c r="W39" s="630"/>
      <c r="X39" s="630"/>
      <c r="Y39" s="631"/>
      <c r="Z39" s="632">
        <v>7.2</v>
      </c>
      <c r="AA39" s="632"/>
      <c r="AB39" s="632"/>
      <c r="AC39" s="632"/>
      <c r="AD39" s="633">
        <v>316</v>
      </c>
      <c r="AE39" s="633"/>
      <c r="AF39" s="633"/>
      <c r="AG39" s="633"/>
      <c r="AH39" s="633"/>
      <c r="AI39" s="633"/>
      <c r="AJ39" s="633"/>
      <c r="AK39" s="633"/>
      <c r="AL39" s="634">
        <v>0</v>
      </c>
      <c r="AM39" s="635"/>
      <c r="AN39" s="635"/>
      <c r="AO39" s="636"/>
      <c r="AQ39" s="707" t="s">
        <v>349</v>
      </c>
      <c r="AR39" s="708"/>
      <c r="AS39" s="708"/>
      <c r="AT39" s="708"/>
      <c r="AU39" s="708"/>
      <c r="AV39" s="708"/>
      <c r="AW39" s="708"/>
      <c r="AX39" s="708"/>
      <c r="AY39" s="709"/>
      <c r="AZ39" s="629" t="s">
        <v>242</v>
      </c>
      <c r="BA39" s="630"/>
      <c r="BB39" s="630"/>
      <c r="BC39" s="630"/>
      <c r="BD39" s="663"/>
      <c r="BE39" s="663"/>
      <c r="BF39" s="687"/>
      <c r="BG39" s="644" t="s">
        <v>350</v>
      </c>
      <c r="BH39" s="645"/>
      <c r="BI39" s="645"/>
      <c r="BJ39" s="645"/>
      <c r="BK39" s="645"/>
      <c r="BL39" s="645"/>
      <c r="BM39" s="645"/>
      <c r="BN39" s="645"/>
      <c r="BO39" s="645"/>
      <c r="BP39" s="645"/>
      <c r="BQ39" s="645"/>
      <c r="BR39" s="645"/>
      <c r="BS39" s="645"/>
      <c r="BT39" s="645"/>
      <c r="BU39" s="646"/>
      <c r="BV39" s="629">
        <v>1733</v>
      </c>
      <c r="BW39" s="630"/>
      <c r="BX39" s="630"/>
      <c r="BY39" s="630"/>
      <c r="BZ39" s="630"/>
      <c r="CA39" s="630"/>
      <c r="CB39" s="639"/>
      <c r="CD39" s="644" t="s">
        <v>351</v>
      </c>
      <c r="CE39" s="645"/>
      <c r="CF39" s="645"/>
      <c r="CG39" s="645"/>
      <c r="CH39" s="645"/>
      <c r="CI39" s="645"/>
      <c r="CJ39" s="645"/>
      <c r="CK39" s="645"/>
      <c r="CL39" s="645"/>
      <c r="CM39" s="645"/>
      <c r="CN39" s="645"/>
      <c r="CO39" s="645"/>
      <c r="CP39" s="645"/>
      <c r="CQ39" s="646"/>
      <c r="CR39" s="629">
        <v>2950560</v>
      </c>
      <c r="CS39" s="663"/>
      <c r="CT39" s="663"/>
      <c r="CU39" s="663"/>
      <c r="CV39" s="663"/>
      <c r="CW39" s="663"/>
      <c r="CX39" s="663"/>
      <c r="CY39" s="664"/>
      <c r="CZ39" s="634">
        <v>18.7</v>
      </c>
      <c r="DA39" s="665"/>
      <c r="DB39" s="665"/>
      <c r="DC39" s="671"/>
      <c r="DD39" s="638">
        <v>404814</v>
      </c>
      <c r="DE39" s="663"/>
      <c r="DF39" s="663"/>
      <c r="DG39" s="663"/>
      <c r="DH39" s="663"/>
      <c r="DI39" s="663"/>
      <c r="DJ39" s="663"/>
      <c r="DK39" s="664"/>
      <c r="DL39" s="638" t="s">
        <v>242</v>
      </c>
      <c r="DM39" s="663"/>
      <c r="DN39" s="663"/>
      <c r="DO39" s="663"/>
      <c r="DP39" s="663"/>
      <c r="DQ39" s="663"/>
      <c r="DR39" s="663"/>
      <c r="DS39" s="663"/>
      <c r="DT39" s="663"/>
      <c r="DU39" s="663"/>
      <c r="DV39" s="664"/>
      <c r="DW39" s="634" t="s">
        <v>130</v>
      </c>
      <c r="DX39" s="665"/>
      <c r="DY39" s="665"/>
      <c r="DZ39" s="665"/>
      <c r="EA39" s="665"/>
      <c r="EB39" s="665"/>
      <c r="EC39" s="666"/>
    </row>
    <row r="40" spans="2:133" ht="11.25" customHeight="1" x14ac:dyDescent="0.15">
      <c r="B40" s="626" t="s">
        <v>352</v>
      </c>
      <c r="C40" s="627"/>
      <c r="D40" s="627"/>
      <c r="E40" s="627"/>
      <c r="F40" s="627"/>
      <c r="G40" s="627"/>
      <c r="H40" s="627"/>
      <c r="I40" s="627"/>
      <c r="J40" s="627"/>
      <c r="K40" s="627"/>
      <c r="L40" s="627"/>
      <c r="M40" s="627"/>
      <c r="N40" s="627"/>
      <c r="O40" s="627"/>
      <c r="P40" s="627"/>
      <c r="Q40" s="628"/>
      <c r="R40" s="629">
        <v>706586</v>
      </c>
      <c r="S40" s="630"/>
      <c r="T40" s="630"/>
      <c r="U40" s="630"/>
      <c r="V40" s="630"/>
      <c r="W40" s="630"/>
      <c r="X40" s="630"/>
      <c r="Y40" s="631"/>
      <c r="Z40" s="632">
        <v>4.4000000000000004</v>
      </c>
      <c r="AA40" s="632"/>
      <c r="AB40" s="632"/>
      <c r="AC40" s="632"/>
      <c r="AD40" s="633" t="s">
        <v>130</v>
      </c>
      <c r="AE40" s="633"/>
      <c r="AF40" s="633"/>
      <c r="AG40" s="633"/>
      <c r="AH40" s="633"/>
      <c r="AI40" s="633"/>
      <c r="AJ40" s="633"/>
      <c r="AK40" s="633"/>
      <c r="AL40" s="634" t="s">
        <v>130</v>
      </c>
      <c r="AM40" s="635"/>
      <c r="AN40" s="635"/>
      <c r="AO40" s="636"/>
      <c r="AQ40" s="707" t="s">
        <v>353</v>
      </c>
      <c r="AR40" s="708"/>
      <c r="AS40" s="708"/>
      <c r="AT40" s="708"/>
      <c r="AU40" s="708"/>
      <c r="AV40" s="708"/>
      <c r="AW40" s="708"/>
      <c r="AX40" s="708"/>
      <c r="AY40" s="709"/>
      <c r="AZ40" s="629" t="s">
        <v>242</v>
      </c>
      <c r="BA40" s="630"/>
      <c r="BB40" s="630"/>
      <c r="BC40" s="630"/>
      <c r="BD40" s="663"/>
      <c r="BE40" s="663"/>
      <c r="BF40" s="687"/>
      <c r="BG40" s="710" t="s">
        <v>354</v>
      </c>
      <c r="BH40" s="711"/>
      <c r="BI40" s="711"/>
      <c r="BJ40" s="711"/>
      <c r="BK40" s="711"/>
      <c r="BL40" s="222"/>
      <c r="BM40" s="645" t="s">
        <v>355</v>
      </c>
      <c r="BN40" s="645"/>
      <c r="BO40" s="645"/>
      <c r="BP40" s="645"/>
      <c r="BQ40" s="645"/>
      <c r="BR40" s="645"/>
      <c r="BS40" s="645"/>
      <c r="BT40" s="645"/>
      <c r="BU40" s="646"/>
      <c r="BV40" s="629">
        <v>112</v>
      </c>
      <c r="BW40" s="630"/>
      <c r="BX40" s="630"/>
      <c r="BY40" s="630"/>
      <c r="BZ40" s="630"/>
      <c r="CA40" s="630"/>
      <c r="CB40" s="639"/>
      <c r="CD40" s="644" t="s">
        <v>356</v>
      </c>
      <c r="CE40" s="645"/>
      <c r="CF40" s="645"/>
      <c r="CG40" s="645"/>
      <c r="CH40" s="645"/>
      <c r="CI40" s="645"/>
      <c r="CJ40" s="645"/>
      <c r="CK40" s="645"/>
      <c r="CL40" s="645"/>
      <c r="CM40" s="645"/>
      <c r="CN40" s="645"/>
      <c r="CO40" s="645"/>
      <c r="CP40" s="645"/>
      <c r="CQ40" s="646"/>
      <c r="CR40" s="629">
        <v>209304</v>
      </c>
      <c r="CS40" s="630"/>
      <c r="CT40" s="630"/>
      <c r="CU40" s="630"/>
      <c r="CV40" s="630"/>
      <c r="CW40" s="630"/>
      <c r="CX40" s="630"/>
      <c r="CY40" s="631"/>
      <c r="CZ40" s="634">
        <v>1.3</v>
      </c>
      <c r="DA40" s="665"/>
      <c r="DB40" s="665"/>
      <c r="DC40" s="671"/>
      <c r="DD40" s="638" t="s">
        <v>242</v>
      </c>
      <c r="DE40" s="630"/>
      <c r="DF40" s="630"/>
      <c r="DG40" s="630"/>
      <c r="DH40" s="630"/>
      <c r="DI40" s="630"/>
      <c r="DJ40" s="630"/>
      <c r="DK40" s="631"/>
      <c r="DL40" s="638" t="s">
        <v>242</v>
      </c>
      <c r="DM40" s="630"/>
      <c r="DN40" s="630"/>
      <c r="DO40" s="630"/>
      <c r="DP40" s="630"/>
      <c r="DQ40" s="630"/>
      <c r="DR40" s="630"/>
      <c r="DS40" s="630"/>
      <c r="DT40" s="630"/>
      <c r="DU40" s="630"/>
      <c r="DV40" s="631"/>
      <c r="DW40" s="634" t="s">
        <v>242</v>
      </c>
      <c r="DX40" s="665"/>
      <c r="DY40" s="665"/>
      <c r="DZ40" s="665"/>
      <c r="EA40" s="665"/>
      <c r="EB40" s="665"/>
      <c r="EC40" s="666"/>
    </row>
    <row r="41" spans="2:133" ht="11.25" customHeight="1" x14ac:dyDescent="0.15">
      <c r="B41" s="626" t="s">
        <v>357</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242</v>
      </c>
      <c r="AA41" s="632"/>
      <c r="AB41" s="632"/>
      <c r="AC41" s="632"/>
      <c r="AD41" s="633" t="s">
        <v>242</v>
      </c>
      <c r="AE41" s="633"/>
      <c r="AF41" s="633"/>
      <c r="AG41" s="633"/>
      <c r="AH41" s="633"/>
      <c r="AI41" s="633"/>
      <c r="AJ41" s="633"/>
      <c r="AK41" s="633"/>
      <c r="AL41" s="634" t="s">
        <v>130</v>
      </c>
      <c r="AM41" s="635"/>
      <c r="AN41" s="635"/>
      <c r="AO41" s="636"/>
      <c r="AQ41" s="707" t="s">
        <v>358</v>
      </c>
      <c r="AR41" s="708"/>
      <c r="AS41" s="708"/>
      <c r="AT41" s="708"/>
      <c r="AU41" s="708"/>
      <c r="AV41" s="708"/>
      <c r="AW41" s="708"/>
      <c r="AX41" s="708"/>
      <c r="AY41" s="709"/>
      <c r="AZ41" s="629">
        <v>101088</v>
      </c>
      <c r="BA41" s="630"/>
      <c r="BB41" s="630"/>
      <c r="BC41" s="630"/>
      <c r="BD41" s="663"/>
      <c r="BE41" s="663"/>
      <c r="BF41" s="687"/>
      <c r="BG41" s="710"/>
      <c r="BH41" s="711"/>
      <c r="BI41" s="711"/>
      <c r="BJ41" s="711"/>
      <c r="BK41" s="711"/>
      <c r="BL41" s="222"/>
      <c r="BM41" s="645" t="s">
        <v>359</v>
      </c>
      <c r="BN41" s="645"/>
      <c r="BO41" s="645"/>
      <c r="BP41" s="645"/>
      <c r="BQ41" s="645"/>
      <c r="BR41" s="645"/>
      <c r="BS41" s="645"/>
      <c r="BT41" s="645"/>
      <c r="BU41" s="646"/>
      <c r="BV41" s="629">
        <v>2</v>
      </c>
      <c r="BW41" s="630"/>
      <c r="BX41" s="630"/>
      <c r="BY41" s="630"/>
      <c r="BZ41" s="630"/>
      <c r="CA41" s="630"/>
      <c r="CB41" s="639"/>
      <c r="CD41" s="644" t="s">
        <v>360</v>
      </c>
      <c r="CE41" s="645"/>
      <c r="CF41" s="645"/>
      <c r="CG41" s="645"/>
      <c r="CH41" s="645"/>
      <c r="CI41" s="645"/>
      <c r="CJ41" s="645"/>
      <c r="CK41" s="645"/>
      <c r="CL41" s="645"/>
      <c r="CM41" s="645"/>
      <c r="CN41" s="645"/>
      <c r="CO41" s="645"/>
      <c r="CP41" s="645"/>
      <c r="CQ41" s="646"/>
      <c r="CR41" s="629" t="s">
        <v>242</v>
      </c>
      <c r="CS41" s="663"/>
      <c r="CT41" s="663"/>
      <c r="CU41" s="663"/>
      <c r="CV41" s="663"/>
      <c r="CW41" s="663"/>
      <c r="CX41" s="663"/>
      <c r="CY41" s="664"/>
      <c r="CZ41" s="634" t="s">
        <v>130</v>
      </c>
      <c r="DA41" s="665"/>
      <c r="DB41" s="665"/>
      <c r="DC41" s="671"/>
      <c r="DD41" s="638" t="s">
        <v>242</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361</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32" t="s">
        <v>130</v>
      </c>
      <c r="AA42" s="632"/>
      <c r="AB42" s="632"/>
      <c r="AC42" s="632"/>
      <c r="AD42" s="633" t="s">
        <v>242</v>
      </c>
      <c r="AE42" s="633"/>
      <c r="AF42" s="633"/>
      <c r="AG42" s="633"/>
      <c r="AH42" s="633"/>
      <c r="AI42" s="633"/>
      <c r="AJ42" s="633"/>
      <c r="AK42" s="633"/>
      <c r="AL42" s="634" t="s">
        <v>242</v>
      </c>
      <c r="AM42" s="635"/>
      <c r="AN42" s="635"/>
      <c r="AO42" s="636"/>
      <c r="AQ42" s="717" t="s">
        <v>362</v>
      </c>
      <c r="AR42" s="718"/>
      <c r="AS42" s="718"/>
      <c r="AT42" s="718"/>
      <c r="AU42" s="718"/>
      <c r="AV42" s="718"/>
      <c r="AW42" s="718"/>
      <c r="AX42" s="718"/>
      <c r="AY42" s="719"/>
      <c r="AZ42" s="723">
        <v>288506</v>
      </c>
      <c r="BA42" s="724"/>
      <c r="BB42" s="724"/>
      <c r="BC42" s="724"/>
      <c r="BD42" s="700"/>
      <c r="BE42" s="700"/>
      <c r="BF42" s="702"/>
      <c r="BG42" s="712"/>
      <c r="BH42" s="713"/>
      <c r="BI42" s="713"/>
      <c r="BJ42" s="713"/>
      <c r="BK42" s="713"/>
      <c r="BL42" s="223"/>
      <c r="BM42" s="655" t="s">
        <v>363</v>
      </c>
      <c r="BN42" s="655"/>
      <c r="BO42" s="655"/>
      <c r="BP42" s="655"/>
      <c r="BQ42" s="655"/>
      <c r="BR42" s="655"/>
      <c r="BS42" s="655"/>
      <c r="BT42" s="655"/>
      <c r="BU42" s="656"/>
      <c r="BV42" s="723">
        <v>357</v>
      </c>
      <c r="BW42" s="724"/>
      <c r="BX42" s="724"/>
      <c r="BY42" s="724"/>
      <c r="BZ42" s="724"/>
      <c r="CA42" s="724"/>
      <c r="CB42" s="736"/>
      <c r="CD42" s="626" t="s">
        <v>364</v>
      </c>
      <c r="CE42" s="627"/>
      <c r="CF42" s="627"/>
      <c r="CG42" s="627"/>
      <c r="CH42" s="627"/>
      <c r="CI42" s="627"/>
      <c r="CJ42" s="627"/>
      <c r="CK42" s="627"/>
      <c r="CL42" s="627"/>
      <c r="CM42" s="627"/>
      <c r="CN42" s="627"/>
      <c r="CO42" s="627"/>
      <c r="CP42" s="627"/>
      <c r="CQ42" s="628"/>
      <c r="CR42" s="629">
        <v>1932289</v>
      </c>
      <c r="CS42" s="663"/>
      <c r="CT42" s="663"/>
      <c r="CU42" s="663"/>
      <c r="CV42" s="663"/>
      <c r="CW42" s="663"/>
      <c r="CX42" s="663"/>
      <c r="CY42" s="664"/>
      <c r="CZ42" s="634">
        <v>12.3</v>
      </c>
      <c r="DA42" s="665"/>
      <c r="DB42" s="665"/>
      <c r="DC42" s="671"/>
      <c r="DD42" s="638">
        <v>144957</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365</v>
      </c>
      <c r="C43" s="627"/>
      <c r="D43" s="627"/>
      <c r="E43" s="627"/>
      <c r="F43" s="627"/>
      <c r="G43" s="627"/>
      <c r="H43" s="627"/>
      <c r="I43" s="627"/>
      <c r="J43" s="627"/>
      <c r="K43" s="627"/>
      <c r="L43" s="627"/>
      <c r="M43" s="627"/>
      <c r="N43" s="627"/>
      <c r="O43" s="627"/>
      <c r="P43" s="627"/>
      <c r="Q43" s="628"/>
      <c r="R43" s="629">
        <v>125986</v>
      </c>
      <c r="S43" s="630"/>
      <c r="T43" s="630"/>
      <c r="U43" s="630"/>
      <c r="V43" s="630"/>
      <c r="W43" s="630"/>
      <c r="X43" s="630"/>
      <c r="Y43" s="631"/>
      <c r="Z43" s="632">
        <v>0.8</v>
      </c>
      <c r="AA43" s="632"/>
      <c r="AB43" s="632"/>
      <c r="AC43" s="632"/>
      <c r="AD43" s="633" t="s">
        <v>242</v>
      </c>
      <c r="AE43" s="633"/>
      <c r="AF43" s="633"/>
      <c r="AG43" s="633"/>
      <c r="AH43" s="633"/>
      <c r="AI43" s="633"/>
      <c r="AJ43" s="633"/>
      <c r="AK43" s="633"/>
      <c r="AL43" s="634" t="s">
        <v>242</v>
      </c>
      <c r="AM43" s="635"/>
      <c r="AN43" s="635"/>
      <c r="AO43" s="636"/>
      <c r="BV43" s="224"/>
      <c r="BW43" s="224"/>
      <c r="BX43" s="224"/>
      <c r="BY43" s="224"/>
      <c r="BZ43" s="224"/>
      <c r="CA43" s="224"/>
      <c r="CB43" s="224"/>
      <c r="CD43" s="626" t="s">
        <v>366</v>
      </c>
      <c r="CE43" s="627"/>
      <c r="CF43" s="627"/>
      <c r="CG43" s="627"/>
      <c r="CH43" s="627"/>
      <c r="CI43" s="627"/>
      <c r="CJ43" s="627"/>
      <c r="CK43" s="627"/>
      <c r="CL43" s="627"/>
      <c r="CM43" s="627"/>
      <c r="CN43" s="627"/>
      <c r="CO43" s="627"/>
      <c r="CP43" s="627"/>
      <c r="CQ43" s="628"/>
      <c r="CR43" s="629">
        <v>16920</v>
      </c>
      <c r="CS43" s="663"/>
      <c r="CT43" s="663"/>
      <c r="CU43" s="663"/>
      <c r="CV43" s="663"/>
      <c r="CW43" s="663"/>
      <c r="CX43" s="663"/>
      <c r="CY43" s="664"/>
      <c r="CZ43" s="634">
        <v>0.1</v>
      </c>
      <c r="DA43" s="665"/>
      <c r="DB43" s="665"/>
      <c r="DC43" s="671"/>
      <c r="DD43" s="638">
        <v>16920</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367</v>
      </c>
      <c r="C44" s="674"/>
      <c r="D44" s="674"/>
      <c r="E44" s="674"/>
      <c r="F44" s="674"/>
      <c r="G44" s="674"/>
      <c r="H44" s="674"/>
      <c r="I44" s="674"/>
      <c r="J44" s="674"/>
      <c r="K44" s="674"/>
      <c r="L44" s="674"/>
      <c r="M44" s="674"/>
      <c r="N44" s="674"/>
      <c r="O44" s="674"/>
      <c r="P44" s="674"/>
      <c r="Q44" s="675"/>
      <c r="R44" s="723">
        <v>15952352</v>
      </c>
      <c r="S44" s="724"/>
      <c r="T44" s="724"/>
      <c r="U44" s="724"/>
      <c r="V44" s="724"/>
      <c r="W44" s="724"/>
      <c r="X44" s="724"/>
      <c r="Y44" s="725"/>
      <c r="Z44" s="726">
        <v>100</v>
      </c>
      <c r="AA44" s="726"/>
      <c r="AB44" s="726"/>
      <c r="AC44" s="726"/>
      <c r="AD44" s="727">
        <v>5026189</v>
      </c>
      <c r="AE44" s="727"/>
      <c r="AF44" s="727"/>
      <c r="AG44" s="727"/>
      <c r="AH44" s="727"/>
      <c r="AI44" s="727"/>
      <c r="AJ44" s="727"/>
      <c r="AK44" s="727"/>
      <c r="AL44" s="728">
        <v>100</v>
      </c>
      <c r="AM44" s="701"/>
      <c r="AN44" s="701"/>
      <c r="AO44" s="729"/>
      <c r="CD44" s="730" t="s">
        <v>313</v>
      </c>
      <c r="CE44" s="731"/>
      <c r="CF44" s="626" t="s">
        <v>368</v>
      </c>
      <c r="CG44" s="627"/>
      <c r="CH44" s="627"/>
      <c r="CI44" s="627"/>
      <c r="CJ44" s="627"/>
      <c r="CK44" s="627"/>
      <c r="CL44" s="627"/>
      <c r="CM44" s="627"/>
      <c r="CN44" s="627"/>
      <c r="CO44" s="627"/>
      <c r="CP44" s="627"/>
      <c r="CQ44" s="628"/>
      <c r="CR44" s="629">
        <v>1929732</v>
      </c>
      <c r="CS44" s="630"/>
      <c r="CT44" s="630"/>
      <c r="CU44" s="630"/>
      <c r="CV44" s="630"/>
      <c r="CW44" s="630"/>
      <c r="CX44" s="630"/>
      <c r="CY44" s="631"/>
      <c r="CZ44" s="634">
        <v>12.2</v>
      </c>
      <c r="DA44" s="635"/>
      <c r="DB44" s="635"/>
      <c r="DC44" s="647"/>
      <c r="DD44" s="638">
        <v>142400</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369</v>
      </c>
      <c r="CG45" s="627"/>
      <c r="CH45" s="627"/>
      <c r="CI45" s="627"/>
      <c r="CJ45" s="627"/>
      <c r="CK45" s="627"/>
      <c r="CL45" s="627"/>
      <c r="CM45" s="627"/>
      <c r="CN45" s="627"/>
      <c r="CO45" s="627"/>
      <c r="CP45" s="627"/>
      <c r="CQ45" s="628"/>
      <c r="CR45" s="629">
        <v>1457314</v>
      </c>
      <c r="CS45" s="663"/>
      <c r="CT45" s="663"/>
      <c r="CU45" s="663"/>
      <c r="CV45" s="663"/>
      <c r="CW45" s="663"/>
      <c r="CX45" s="663"/>
      <c r="CY45" s="664"/>
      <c r="CZ45" s="634">
        <v>9.1999999999999993</v>
      </c>
      <c r="DA45" s="665"/>
      <c r="DB45" s="665"/>
      <c r="DC45" s="671"/>
      <c r="DD45" s="638">
        <v>21288</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370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371</v>
      </c>
      <c r="CG46" s="627"/>
      <c r="CH46" s="627"/>
      <c r="CI46" s="627"/>
      <c r="CJ46" s="627"/>
      <c r="CK46" s="627"/>
      <c r="CL46" s="627"/>
      <c r="CM46" s="627"/>
      <c r="CN46" s="627"/>
      <c r="CO46" s="627"/>
      <c r="CP46" s="627"/>
      <c r="CQ46" s="628"/>
      <c r="CR46" s="629">
        <v>463828</v>
      </c>
      <c r="CS46" s="630"/>
      <c r="CT46" s="630"/>
      <c r="CU46" s="630"/>
      <c r="CV46" s="630"/>
      <c r="CW46" s="630"/>
      <c r="CX46" s="630"/>
      <c r="CY46" s="631"/>
      <c r="CZ46" s="634">
        <v>2.9</v>
      </c>
      <c r="DA46" s="635"/>
      <c r="DB46" s="635"/>
      <c r="DC46" s="647"/>
      <c r="DD46" s="638">
        <v>120247</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372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373</v>
      </c>
      <c r="CG47" s="627"/>
      <c r="CH47" s="627"/>
      <c r="CI47" s="627"/>
      <c r="CJ47" s="627"/>
      <c r="CK47" s="627"/>
      <c r="CL47" s="627"/>
      <c r="CM47" s="627"/>
      <c r="CN47" s="627"/>
      <c r="CO47" s="627"/>
      <c r="CP47" s="627"/>
      <c r="CQ47" s="628"/>
      <c r="CR47" s="629">
        <v>2557</v>
      </c>
      <c r="CS47" s="663"/>
      <c r="CT47" s="663"/>
      <c r="CU47" s="663"/>
      <c r="CV47" s="663"/>
      <c r="CW47" s="663"/>
      <c r="CX47" s="663"/>
      <c r="CY47" s="664"/>
      <c r="CZ47" s="634">
        <v>0</v>
      </c>
      <c r="DA47" s="665"/>
      <c r="DB47" s="665"/>
      <c r="DC47" s="671"/>
      <c r="DD47" s="638">
        <v>2557</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374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375</v>
      </c>
      <c r="CG48" s="627"/>
      <c r="CH48" s="627"/>
      <c r="CI48" s="627"/>
      <c r="CJ48" s="627"/>
      <c r="CK48" s="627"/>
      <c r="CL48" s="627"/>
      <c r="CM48" s="627"/>
      <c r="CN48" s="627"/>
      <c r="CO48" s="627"/>
      <c r="CP48" s="627"/>
      <c r="CQ48" s="628"/>
      <c r="CR48" s="629" t="s">
        <v>130</v>
      </c>
      <c r="CS48" s="630"/>
      <c r="CT48" s="630"/>
      <c r="CU48" s="630"/>
      <c r="CV48" s="630"/>
      <c r="CW48" s="630"/>
      <c r="CX48" s="630"/>
      <c r="CY48" s="631"/>
      <c r="CZ48" s="634" t="s">
        <v>130</v>
      </c>
      <c r="DA48" s="635"/>
      <c r="DB48" s="635"/>
      <c r="DC48" s="647"/>
      <c r="DD48" s="638" t="s">
        <v>242</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376</v>
      </c>
      <c r="CE49" s="674"/>
      <c r="CF49" s="674"/>
      <c r="CG49" s="674"/>
      <c r="CH49" s="674"/>
      <c r="CI49" s="674"/>
      <c r="CJ49" s="674"/>
      <c r="CK49" s="674"/>
      <c r="CL49" s="674"/>
      <c r="CM49" s="674"/>
      <c r="CN49" s="674"/>
      <c r="CO49" s="674"/>
      <c r="CP49" s="674"/>
      <c r="CQ49" s="675"/>
      <c r="CR49" s="723">
        <v>15766690</v>
      </c>
      <c r="CS49" s="700"/>
      <c r="CT49" s="700"/>
      <c r="CU49" s="700"/>
      <c r="CV49" s="700"/>
      <c r="CW49" s="700"/>
      <c r="CX49" s="700"/>
      <c r="CY49" s="737"/>
      <c r="CZ49" s="728">
        <v>100</v>
      </c>
      <c r="DA49" s="738"/>
      <c r="DB49" s="738"/>
      <c r="DC49" s="739"/>
      <c r="DD49" s="740">
        <v>5862169</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378</v>
      </c>
      <c r="DK2" s="751"/>
      <c r="DL2" s="751"/>
      <c r="DM2" s="751"/>
      <c r="DN2" s="751"/>
      <c r="DO2" s="752"/>
      <c r="DP2" s="231"/>
      <c r="DQ2" s="750" t="s">
        <v>379</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380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381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382</v>
      </c>
      <c r="B5" s="756"/>
      <c r="C5" s="756"/>
      <c r="D5" s="756"/>
      <c r="E5" s="756"/>
      <c r="F5" s="756"/>
      <c r="G5" s="756"/>
      <c r="H5" s="756"/>
      <c r="I5" s="756"/>
      <c r="J5" s="756"/>
      <c r="K5" s="756"/>
      <c r="L5" s="756"/>
      <c r="M5" s="756"/>
      <c r="N5" s="756"/>
      <c r="O5" s="756"/>
      <c r="P5" s="757"/>
      <c r="Q5" s="761" t="s">
        <v>383</v>
      </c>
      <c r="R5" s="762"/>
      <c r="S5" s="762"/>
      <c r="T5" s="762"/>
      <c r="U5" s="763"/>
      <c r="V5" s="761" t="s">
        <v>384</v>
      </c>
      <c r="W5" s="762"/>
      <c r="X5" s="762"/>
      <c r="Y5" s="762"/>
      <c r="Z5" s="763"/>
      <c r="AA5" s="761" t="s">
        <v>385</v>
      </c>
      <c r="AB5" s="762"/>
      <c r="AC5" s="762"/>
      <c r="AD5" s="762"/>
      <c r="AE5" s="762"/>
      <c r="AF5" s="767" t="s">
        <v>386</v>
      </c>
      <c r="AG5" s="762"/>
      <c r="AH5" s="762"/>
      <c r="AI5" s="762"/>
      <c r="AJ5" s="768"/>
      <c r="AK5" s="762" t="s">
        <v>387</v>
      </c>
      <c r="AL5" s="762"/>
      <c r="AM5" s="762"/>
      <c r="AN5" s="762"/>
      <c r="AO5" s="763"/>
      <c r="AP5" s="761" t="s">
        <v>388</v>
      </c>
      <c r="AQ5" s="762"/>
      <c r="AR5" s="762"/>
      <c r="AS5" s="762"/>
      <c r="AT5" s="763"/>
      <c r="AU5" s="761" t="s">
        <v>389</v>
      </c>
      <c r="AV5" s="762"/>
      <c r="AW5" s="762"/>
      <c r="AX5" s="762"/>
      <c r="AY5" s="768"/>
      <c r="AZ5" s="235"/>
      <c r="BA5" s="235"/>
      <c r="BB5" s="235"/>
      <c r="BC5" s="235"/>
      <c r="BD5" s="235"/>
      <c r="BE5" s="236"/>
      <c r="BF5" s="236"/>
      <c r="BG5" s="236"/>
      <c r="BH5" s="236"/>
      <c r="BI5" s="236"/>
      <c r="BJ5" s="236"/>
      <c r="BK5" s="236"/>
      <c r="BL5" s="236"/>
      <c r="BM5" s="236"/>
      <c r="BN5" s="236"/>
      <c r="BO5" s="236"/>
      <c r="BP5" s="236"/>
      <c r="BQ5" s="755" t="s">
        <v>390</v>
      </c>
      <c r="BR5" s="756"/>
      <c r="BS5" s="756"/>
      <c r="BT5" s="756"/>
      <c r="BU5" s="756"/>
      <c r="BV5" s="756"/>
      <c r="BW5" s="756"/>
      <c r="BX5" s="756"/>
      <c r="BY5" s="756"/>
      <c r="BZ5" s="756"/>
      <c r="CA5" s="756"/>
      <c r="CB5" s="756"/>
      <c r="CC5" s="756"/>
      <c r="CD5" s="756"/>
      <c r="CE5" s="756"/>
      <c r="CF5" s="756"/>
      <c r="CG5" s="757"/>
      <c r="CH5" s="761" t="s">
        <v>391</v>
      </c>
      <c r="CI5" s="762"/>
      <c r="CJ5" s="762"/>
      <c r="CK5" s="762"/>
      <c r="CL5" s="763"/>
      <c r="CM5" s="761" t="s">
        <v>392</v>
      </c>
      <c r="CN5" s="762"/>
      <c r="CO5" s="762"/>
      <c r="CP5" s="762"/>
      <c r="CQ5" s="763"/>
      <c r="CR5" s="761" t="s">
        <v>393</v>
      </c>
      <c r="CS5" s="762"/>
      <c r="CT5" s="762"/>
      <c r="CU5" s="762"/>
      <c r="CV5" s="763"/>
      <c r="CW5" s="761" t="s">
        <v>394</v>
      </c>
      <c r="CX5" s="762"/>
      <c r="CY5" s="762"/>
      <c r="CZ5" s="762"/>
      <c r="DA5" s="763"/>
      <c r="DB5" s="761" t="s">
        <v>395</v>
      </c>
      <c r="DC5" s="762"/>
      <c r="DD5" s="762"/>
      <c r="DE5" s="762"/>
      <c r="DF5" s="763"/>
      <c r="DG5" s="791" t="s">
        <v>396</v>
      </c>
      <c r="DH5" s="792"/>
      <c r="DI5" s="792"/>
      <c r="DJ5" s="792"/>
      <c r="DK5" s="793"/>
      <c r="DL5" s="791" t="s">
        <v>397</v>
      </c>
      <c r="DM5" s="792"/>
      <c r="DN5" s="792"/>
      <c r="DO5" s="792"/>
      <c r="DP5" s="793"/>
      <c r="DQ5" s="761" t="s">
        <v>398</v>
      </c>
      <c r="DR5" s="762"/>
      <c r="DS5" s="762"/>
      <c r="DT5" s="762"/>
      <c r="DU5" s="763"/>
      <c r="DV5" s="761" t="s">
        <v>389</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399</v>
      </c>
      <c r="C7" s="778"/>
      <c r="D7" s="778"/>
      <c r="E7" s="778"/>
      <c r="F7" s="778"/>
      <c r="G7" s="778"/>
      <c r="H7" s="778"/>
      <c r="I7" s="778"/>
      <c r="J7" s="778"/>
      <c r="K7" s="778"/>
      <c r="L7" s="778"/>
      <c r="M7" s="778"/>
      <c r="N7" s="778"/>
      <c r="O7" s="778"/>
      <c r="P7" s="779"/>
      <c r="Q7" s="780">
        <v>15872</v>
      </c>
      <c r="R7" s="781"/>
      <c r="S7" s="781"/>
      <c r="T7" s="781"/>
      <c r="U7" s="781"/>
      <c r="V7" s="781">
        <v>15693</v>
      </c>
      <c r="W7" s="781"/>
      <c r="X7" s="781"/>
      <c r="Y7" s="781"/>
      <c r="Z7" s="781"/>
      <c r="AA7" s="781">
        <v>179</v>
      </c>
      <c r="AB7" s="781"/>
      <c r="AC7" s="781"/>
      <c r="AD7" s="781"/>
      <c r="AE7" s="782"/>
      <c r="AF7" s="783">
        <v>117</v>
      </c>
      <c r="AG7" s="784"/>
      <c r="AH7" s="784"/>
      <c r="AI7" s="784"/>
      <c r="AJ7" s="785"/>
      <c r="AK7" s="786" t="s">
        <v>581</v>
      </c>
      <c r="AL7" s="787"/>
      <c r="AM7" s="787"/>
      <c r="AN7" s="787"/>
      <c r="AO7" s="787"/>
      <c r="AP7" s="787">
        <v>9627</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400</v>
      </c>
      <c r="C8" s="809"/>
      <c r="D8" s="809"/>
      <c r="E8" s="809"/>
      <c r="F8" s="809"/>
      <c r="G8" s="809"/>
      <c r="H8" s="809"/>
      <c r="I8" s="809"/>
      <c r="J8" s="809"/>
      <c r="K8" s="809"/>
      <c r="L8" s="809"/>
      <c r="M8" s="809"/>
      <c r="N8" s="809"/>
      <c r="O8" s="809"/>
      <c r="P8" s="810"/>
      <c r="Q8" s="811">
        <v>81</v>
      </c>
      <c r="R8" s="812"/>
      <c r="S8" s="812"/>
      <c r="T8" s="812"/>
      <c r="U8" s="812"/>
      <c r="V8" s="812">
        <v>74</v>
      </c>
      <c r="W8" s="812"/>
      <c r="X8" s="812"/>
      <c r="Y8" s="812"/>
      <c r="Z8" s="812"/>
      <c r="AA8" s="812">
        <v>7</v>
      </c>
      <c r="AB8" s="812"/>
      <c r="AC8" s="812"/>
      <c r="AD8" s="812"/>
      <c r="AE8" s="813"/>
      <c r="AF8" s="814">
        <v>7</v>
      </c>
      <c r="AG8" s="815"/>
      <c r="AH8" s="815"/>
      <c r="AI8" s="815"/>
      <c r="AJ8" s="816"/>
      <c r="AK8" s="797" t="s">
        <v>581</v>
      </c>
      <c r="AL8" s="798"/>
      <c r="AM8" s="798"/>
      <c r="AN8" s="798"/>
      <c r="AO8" s="798"/>
      <c r="AP8" s="798">
        <v>62</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401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402</v>
      </c>
      <c r="B23" s="817" t="s">
        <v>403</v>
      </c>
      <c r="C23" s="818"/>
      <c r="D23" s="818"/>
      <c r="E23" s="818"/>
      <c r="F23" s="818"/>
      <c r="G23" s="818"/>
      <c r="H23" s="818"/>
      <c r="I23" s="818"/>
      <c r="J23" s="818"/>
      <c r="K23" s="818"/>
      <c r="L23" s="818"/>
      <c r="M23" s="818"/>
      <c r="N23" s="818"/>
      <c r="O23" s="818"/>
      <c r="P23" s="819"/>
      <c r="Q23" s="820">
        <v>15953</v>
      </c>
      <c r="R23" s="821"/>
      <c r="S23" s="821"/>
      <c r="T23" s="821"/>
      <c r="U23" s="821"/>
      <c r="V23" s="821">
        <v>15767</v>
      </c>
      <c r="W23" s="821"/>
      <c r="X23" s="821"/>
      <c r="Y23" s="821"/>
      <c r="Z23" s="821"/>
      <c r="AA23" s="821">
        <v>186</v>
      </c>
      <c r="AB23" s="821"/>
      <c r="AC23" s="821"/>
      <c r="AD23" s="821"/>
      <c r="AE23" s="822"/>
      <c r="AF23" s="823">
        <v>124</v>
      </c>
      <c r="AG23" s="821"/>
      <c r="AH23" s="821"/>
      <c r="AI23" s="821"/>
      <c r="AJ23" s="824"/>
      <c r="AK23" s="825"/>
      <c r="AL23" s="826"/>
      <c r="AM23" s="826"/>
      <c r="AN23" s="826"/>
      <c r="AO23" s="826"/>
      <c r="AP23" s="821">
        <v>9689</v>
      </c>
      <c r="AQ23" s="821"/>
      <c r="AR23" s="821"/>
      <c r="AS23" s="821"/>
      <c r="AT23" s="821"/>
      <c r="AU23" s="837"/>
      <c r="AV23" s="837"/>
      <c r="AW23" s="837"/>
      <c r="AX23" s="837"/>
      <c r="AY23" s="838"/>
      <c r="AZ23" s="839" t="s">
        <v>130</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404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382</v>
      </c>
      <c r="B26" s="756"/>
      <c r="C26" s="756"/>
      <c r="D26" s="756"/>
      <c r="E26" s="756"/>
      <c r="F26" s="756"/>
      <c r="G26" s="756"/>
      <c r="H26" s="756"/>
      <c r="I26" s="756"/>
      <c r="J26" s="756"/>
      <c r="K26" s="756"/>
      <c r="L26" s="756"/>
      <c r="M26" s="756"/>
      <c r="N26" s="756"/>
      <c r="O26" s="756"/>
      <c r="P26" s="757"/>
      <c r="Q26" s="761" t="s">
        <v>406</v>
      </c>
      <c r="R26" s="762"/>
      <c r="S26" s="762"/>
      <c r="T26" s="762"/>
      <c r="U26" s="763"/>
      <c r="V26" s="761" t="s">
        <v>407</v>
      </c>
      <c r="W26" s="762"/>
      <c r="X26" s="762"/>
      <c r="Y26" s="762"/>
      <c r="Z26" s="763"/>
      <c r="AA26" s="761" t="s">
        <v>408</v>
      </c>
      <c r="AB26" s="762"/>
      <c r="AC26" s="762"/>
      <c r="AD26" s="762"/>
      <c r="AE26" s="762"/>
      <c r="AF26" s="842" t="s">
        <v>409</v>
      </c>
      <c r="AG26" s="843"/>
      <c r="AH26" s="843"/>
      <c r="AI26" s="843"/>
      <c r="AJ26" s="844"/>
      <c r="AK26" s="762" t="s">
        <v>410</v>
      </c>
      <c r="AL26" s="762"/>
      <c r="AM26" s="762"/>
      <c r="AN26" s="762"/>
      <c r="AO26" s="763"/>
      <c r="AP26" s="761" t="s">
        <v>411</v>
      </c>
      <c r="AQ26" s="762"/>
      <c r="AR26" s="762"/>
      <c r="AS26" s="762"/>
      <c r="AT26" s="763"/>
      <c r="AU26" s="761" t="s">
        <v>412</v>
      </c>
      <c r="AV26" s="762"/>
      <c r="AW26" s="762"/>
      <c r="AX26" s="762"/>
      <c r="AY26" s="763"/>
      <c r="AZ26" s="761" t="s">
        <v>413</v>
      </c>
      <c r="BA26" s="762"/>
      <c r="BB26" s="762"/>
      <c r="BC26" s="762"/>
      <c r="BD26" s="763"/>
      <c r="BE26" s="761" t="s">
        <v>389</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414</v>
      </c>
      <c r="C28" s="778"/>
      <c r="D28" s="778"/>
      <c r="E28" s="778"/>
      <c r="F28" s="778"/>
      <c r="G28" s="778"/>
      <c r="H28" s="778"/>
      <c r="I28" s="778"/>
      <c r="J28" s="778"/>
      <c r="K28" s="778"/>
      <c r="L28" s="778"/>
      <c r="M28" s="778"/>
      <c r="N28" s="778"/>
      <c r="O28" s="778"/>
      <c r="P28" s="779"/>
      <c r="Q28" s="850">
        <v>923</v>
      </c>
      <c r="R28" s="851"/>
      <c r="S28" s="851"/>
      <c r="T28" s="851"/>
      <c r="U28" s="851"/>
      <c r="V28" s="851">
        <v>914</v>
      </c>
      <c r="W28" s="851"/>
      <c r="X28" s="851"/>
      <c r="Y28" s="851"/>
      <c r="Z28" s="851"/>
      <c r="AA28" s="851">
        <v>9</v>
      </c>
      <c r="AB28" s="851"/>
      <c r="AC28" s="851"/>
      <c r="AD28" s="851"/>
      <c r="AE28" s="852"/>
      <c r="AF28" s="853">
        <v>9</v>
      </c>
      <c r="AG28" s="851"/>
      <c r="AH28" s="851"/>
      <c r="AI28" s="851"/>
      <c r="AJ28" s="854"/>
      <c r="AK28" s="855">
        <v>77</v>
      </c>
      <c r="AL28" s="856"/>
      <c r="AM28" s="856"/>
      <c r="AN28" s="856"/>
      <c r="AO28" s="856"/>
      <c r="AP28" s="856" t="s">
        <v>581</v>
      </c>
      <c r="AQ28" s="856"/>
      <c r="AR28" s="856"/>
      <c r="AS28" s="856"/>
      <c r="AT28" s="856"/>
      <c r="AU28" s="856" t="s">
        <v>581</v>
      </c>
      <c r="AV28" s="856"/>
      <c r="AW28" s="856"/>
      <c r="AX28" s="856"/>
      <c r="AY28" s="856"/>
      <c r="AZ28" s="857" t="s">
        <v>581</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415</v>
      </c>
      <c r="C29" s="809"/>
      <c r="D29" s="809"/>
      <c r="E29" s="809"/>
      <c r="F29" s="809"/>
      <c r="G29" s="809"/>
      <c r="H29" s="809"/>
      <c r="I29" s="809"/>
      <c r="J29" s="809"/>
      <c r="K29" s="809"/>
      <c r="L29" s="809"/>
      <c r="M29" s="809"/>
      <c r="N29" s="809"/>
      <c r="O29" s="809"/>
      <c r="P29" s="810"/>
      <c r="Q29" s="811">
        <v>983</v>
      </c>
      <c r="R29" s="812"/>
      <c r="S29" s="812"/>
      <c r="T29" s="812"/>
      <c r="U29" s="812"/>
      <c r="V29" s="812">
        <v>957</v>
      </c>
      <c r="W29" s="812"/>
      <c r="X29" s="812"/>
      <c r="Y29" s="812"/>
      <c r="Z29" s="812"/>
      <c r="AA29" s="812">
        <v>26</v>
      </c>
      <c r="AB29" s="812"/>
      <c r="AC29" s="812"/>
      <c r="AD29" s="812"/>
      <c r="AE29" s="813"/>
      <c r="AF29" s="814">
        <v>26</v>
      </c>
      <c r="AG29" s="815"/>
      <c r="AH29" s="815"/>
      <c r="AI29" s="815"/>
      <c r="AJ29" s="816"/>
      <c r="AK29" s="862">
        <v>148</v>
      </c>
      <c r="AL29" s="858"/>
      <c r="AM29" s="858"/>
      <c r="AN29" s="858"/>
      <c r="AO29" s="858"/>
      <c r="AP29" s="858" t="s">
        <v>581</v>
      </c>
      <c r="AQ29" s="858"/>
      <c r="AR29" s="858"/>
      <c r="AS29" s="858"/>
      <c r="AT29" s="858"/>
      <c r="AU29" s="858" t="s">
        <v>581</v>
      </c>
      <c r="AV29" s="858"/>
      <c r="AW29" s="858"/>
      <c r="AX29" s="858"/>
      <c r="AY29" s="858"/>
      <c r="AZ29" s="859" t="s">
        <v>581</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416</v>
      </c>
      <c r="C30" s="809"/>
      <c r="D30" s="809"/>
      <c r="E30" s="809"/>
      <c r="F30" s="809"/>
      <c r="G30" s="809"/>
      <c r="H30" s="809"/>
      <c r="I30" s="809"/>
      <c r="J30" s="809"/>
      <c r="K30" s="809"/>
      <c r="L30" s="809"/>
      <c r="M30" s="809"/>
      <c r="N30" s="809"/>
      <c r="O30" s="809"/>
      <c r="P30" s="810"/>
      <c r="Q30" s="811">
        <v>137</v>
      </c>
      <c r="R30" s="812"/>
      <c r="S30" s="812"/>
      <c r="T30" s="812"/>
      <c r="U30" s="812"/>
      <c r="V30" s="812">
        <v>137</v>
      </c>
      <c r="W30" s="812"/>
      <c r="X30" s="812"/>
      <c r="Y30" s="812"/>
      <c r="Z30" s="812"/>
      <c r="AA30" s="812">
        <v>0</v>
      </c>
      <c r="AB30" s="812"/>
      <c r="AC30" s="812"/>
      <c r="AD30" s="812"/>
      <c r="AE30" s="813"/>
      <c r="AF30" s="814">
        <v>0</v>
      </c>
      <c r="AG30" s="815"/>
      <c r="AH30" s="815"/>
      <c r="AI30" s="815"/>
      <c r="AJ30" s="816"/>
      <c r="AK30" s="862">
        <v>47</v>
      </c>
      <c r="AL30" s="858"/>
      <c r="AM30" s="858"/>
      <c r="AN30" s="858"/>
      <c r="AO30" s="858"/>
      <c r="AP30" s="858" t="s">
        <v>581</v>
      </c>
      <c r="AQ30" s="858"/>
      <c r="AR30" s="858"/>
      <c r="AS30" s="858"/>
      <c r="AT30" s="858"/>
      <c r="AU30" s="858" t="s">
        <v>581</v>
      </c>
      <c r="AV30" s="858"/>
      <c r="AW30" s="858"/>
      <c r="AX30" s="858"/>
      <c r="AY30" s="858"/>
      <c r="AZ30" s="859" t="s">
        <v>581</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417</v>
      </c>
      <c r="C31" s="809"/>
      <c r="D31" s="809"/>
      <c r="E31" s="809"/>
      <c r="F31" s="809"/>
      <c r="G31" s="809"/>
      <c r="H31" s="809"/>
      <c r="I31" s="809"/>
      <c r="J31" s="809"/>
      <c r="K31" s="809"/>
      <c r="L31" s="809"/>
      <c r="M31" s="809"/>
      <c r="N31" s="809"/>
      <c r="O31" s="809"/>
      <c r="P31" s="810"/>
      <c r="Q31" s="811">
        <v>156</v>
      </c>
      <c r="R31" s="812"/>
      <c r="S31" s="812"/>
      <c r="T31" s="812"/>
      <c r="U31" s="812"/>
      <c r="V31" s="812">
        <v>153</v>
      </c>
      <c r="W31" s="812"/>
      <c r="X31" s="812"/>
      <c r="Y31" s="812"/>
      <c r="Z31" s="812"/>
      <c r="AA31" s="812">
        <v>3</v>
      </c>
      <c r="AB31" s="812"/>
      <c r="AC31" s="812"/>
      <c r="AD31" s="812"/>
      <c r="AE31" s="813"/>
      <c r="AF31" s="814">
        <v>170</v>
      </c>
      <c r="AG31" s="815"/>
      <c r="AH31" s="815"/>
      <c r="AI31" s="815"/>
      <c r="AJ31" s="816"/>
      <c r="AK31" s="862">
        <v>18</v>
      </c>
      <c r="AL31" s="858"/>
      <c r="AM31" s="858"/>
      <c r="AN31" s="858"/>
      <c r="AO31" s="858"/>
      <c r="AP31" s="858">
        <v>816</v>
      </c>
      <c r="AQ31" s="858"/>
      <c r="AR31" s="858"/>
      <c r="AS31" s="858"/>
      <c r="AT31" s="858"/>
      <c r="AU31" s="858">
        <v>213</v>
      </c>
      <c r="AV31" s="858"/>
      <c r="AW31" s="858"/>
      <c r="AX31" s="858"/>
      <c r="AY31" s="858"/>
      <c r="AZ31" s="859" t="s">
        <v>581</v>
      </c>
      <c r="BA31" s="859"/>
      <c r="BB31" s="859"/>
      <c r="BC31" s="859"/>
      <c r="BD31" s="859"/>
      <c r="BE31" s="860" t="s">
        <v>418</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419</v>
      </c>
      <c r="C32" s="809"/>
      <c r="D32" s="809"/>
      <c r="E32" s="809"/>
      <c r="F32" s="809"/>
      <c r="G32" s="809"/>
      <c r="H32" s="809"/>
      <c r="I32" s="809"/>
      <c r="J32" s="809"/>
      <c r="K32" s="809"/>
      <c r="L32" s="809"/>
      <c r="M32" s="809"/>
      <c r="N32" s="809"/>
      <c r="O32" s="809"/>
      <c r="P32" s="810"/>
      <c r="Q32" s="811">
        <v>424</v>
      </c>
      <c r="R32" s="812"/>
      <c r="S32" s="812"/>
      <c r="T32" s="812"/>
      <c r="U32" s="812"/>
      <c r="V32" s="812">
        <v>424</v>
      </c>
      <c r="W32" s="812"/>
      <c r="X32" s="812"/>
      <c r="Y32" s="812"/>
      <c r="Z32" s="812"/>
      <c r="AA32" s="812">
        <v>0</v>
      </c>
      <c r="AB32" s="812"/>
      <c r="AC32" s="812"/>
      <c r="AD32" s="812"/>
      <c r="AE32" s="813"/>
      <c r="AF32" s="814">
        <v>0</v>
      </c>
      <c r="AG32" s="815"/>
      <c r="AH32" s="815"/>
      <c r="AI32" s="815"/>
      <c r="AJ32" s="816"/>
      <c r="AK32" s="862">
        <v>219</v>
      </c>
      <c r="AL32" s="858"/>
      <c r="AM32" s="858"/>
      <c r="AN32" s="858"/>
      <c r="AO32" s="858"/>
      <c r="AP32" s="858">
        <v>1440</v>
      </c>
      <c r="AQ32" s="858"/>
      <c r="AR32" s="858"/>
      <c r="AS32" s="858"/>
      <c r="AT32" s="858"/>
      <c r="AU32" s="858">
        <v>106</v>
      </c>
      <c r="AV32" s="858"/>
      <c r="AW32" s="858"/>
      <c r="AX32" s="858"/>
      <c r="AY32" s="858"/>
      <c r="AZ32" s="859" t="s">
        <v>581</v>
      </c>
      <c r="BA32" s="859"/>
      <c r="BB32" s="859"/>
      <c r="BC32" s="859"/>
      <c r="BD32" s="859"/>
      <c r="BE32" s="860" t="s">
        <v>420</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402</v>
      </c>
      <c r="B63" s="817" t="s">
        <v>422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206</v>
      </c>
      <c r="AG63" s="872"/>
      <c r="AH63" s="872"/>
      <c r="AI63" s="872"/>
      <c r="AJ63" s="873"/>
      <c r="AK63" s="874"/>
      <c r="AL63" s="869"/>
      <c r="AM63" s="869"/>
      <c r="AN63" s="869"/>
      <c r="AO63" s="869"/>
      <c r="AP63" s="872">
        <v>2256</v>
      </c>
      <c r="AQ63" s="872"/>
      <c r="AR63" s="872"/>
      <c r="AS63" s="872"/>
      <c r="AT63" s="872"/>
      <c r="AU63" s="872">
        <v>319</v>
      </c>
      <c r="AV63" s="872"/>
      <c r="AW63" s="872"/>
      <c r="AX63" s="872"/>
      <c r="AY63" s="872"/>
      <c r="AZ63" s="876"/>
      <c r="BA63" s="876"/>
      <c r="BB63" s="876"/>
      <c r="BC63" s="876"/>
      <c r="BD63" s="876"/>
      <c r="BE63" s="877"/>
      <c r="BF63" s="877"/>
      <c r="BG63" s="877"/>
      <c r="BH63" s="877"/>
      <c r="BI63" s="878"/>
      <c r="BJ63" s="879" t="s">
        <v>130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424</v>
      </c>
      <c r="B66" s="756"/>
      <c r="C66" s="756"/>
      <c r="D66" s="756"/>
      <c r="E66" s="756"/>
      <c r="F66" s="756"/>
      <c r="G66" s="756"/>
      <c r="H66" s="756"/>
      <c r="I66" s="756"/>
      <c r="J66" s="756"/>
      <c r="K66" s="756"/>
      <c r="L66" s="756"/>
      <c r="M66" s="756"/>
      <c r="N66" s="756"/>
      <c r="O66" s="756"/>
      <c r="P66" s="757"/>
      <c r="Q66" s="761" t="s">
        <v>406</v>
      </c>
      <c r="R66" s="762"/>
      <c r="S66" s="762"/>
      <c r="T66" s="762"/>
      <c r="U66" s="763"/>
      <c r="V66" s="761" t="s">
        <v>407</v>
      </c>
      <c r="W66" s="762"/>
      <c r="X66" s="762"/>
      <c r="Y66" s="762"/>
      <c r="Z66" s="763"/>
      <c r="AA66" s="761" t="s">
        <v>408</v>
      </c>
      <c r="AB66" s="762"/>
      <c r="AC66" s="762"/>
      <c r="AD66" s="762"/>
      <c r="AE66" s="763"/>
      <c r="AF66" s="882" t="s">
        <v>409</v>
      </c>
      <c r="AG66" s="843"/>
      <c r="AH66" s="843"/>
      <c r="AI66" s="843"/>
      <c r="AJ66" s="883"/>
      <c r="AK66" s="761" t="s">
        <v>410</v>
      </c>
      <c r="AL66" s="756"/>
      <c r="AM66" s="756"/>
      <c r="AN66" s="756"/>
      <c r="AO66" s="757"/>
      <c r="AP66" s="761" t="s">
        <v>411</v>
      </c>
      <c r="AQ66" s="762"/>
      <c r="AR66" s="762"/>
      <c r="AS66" s="762"/>
      <c r="AT66" s="763"/>
      <c r="AU66" s="761" t="s">
        <v>425</v>
      </c>
      <c r="AV66" s="762"/>
      <c r="AW66" s="762"/>
      <c r="AX66" s="762"/>
      <c r="AY66" s="763"/>
      <c r="AZ66" s="761" t="s">
        <v>389</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582</v>
      </c>
      <c r="C68" s="898"/>
      <c r="D68" s="898"/>
      <c r="E68" s="898"/>
      <c r="F68" s="898"/>
      <c r="G68" s="898"/>
      <c r="H68" s="898"/>
      <c r="I68" s="898"/>
      <c r="J68" s="898"/>
      <c r="K68" s="898"/>
      <c r="L68" s="898"/>
      <c r="M68" s="898"/>
      <c r="N68" s="898"/>
      <c r="O68" s="898"/>
      <c r="P68" s="899"/>
      <c r="Q68" s="900">
        <v>38</v>
      </c>
      <c r="R68" s="894"/>
      <c r="S68" s="894"/>
      <c r="T68" s="894"/>
      <c r="U68" s="894"/>
      <c r="V68" s="894">
        <v>35</v>
      </c>
      <c r="W68" s="894"/>
      <c r="X68" s="894"/>
      <c r="Y68" s="894"/>
      <c r="Z68" s="894"/>
      <c r="AA68" s="894">
        <v>2</v>
      </c>
      <c r="AB68" s="894"/>
      <c r="AC68" s="894"/>
      <c r="AD68" s="894"/>
      <c r="AE68" s="894"/>
      <c r="AF68" s="894">
        <v>2</v>
      </c>
      <c r="AG68" s="894"/>
      <c r="AH68" s="894"/>
      <c r="AI68" s="894"/>
      <c r="AJ68" s="894"/>
      <c r="AK68" s="894">
        <v>0</v>
      </c>
      <c r="AL68" s="894"/>
      <c r="AM68" s="894"/>
      <c r="AN68" s="894"/>
      <c r="AO68" s="894"/>
      <c r="AP68" s="894" t="s">
        <v>593</v>
      </c>
      <c r="AQ68" s="894"/>
      <c r="AR68" s="894"/>
      <c r="AS68" s="894"/>
      <c r="AT68" s="894"/>
      <c r="AU68" s="894" t="s">
        <v>593</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583</v>
      </c>
      <c r="C69" s="902"/>
      <c r="D69" s="902"/>
      <c r="E69" s="902"/>
      <c r="F69" s="902"/>
      <c r="G69" s="902"/>
      <c r="H69" s="902"/>
      <c r="I69" s="902"/>
      <c r="J69" s="902"/>
      <c r="K69" s="902"/>
      <c r="L69" s="902"/>
      <c r="M69" s="902"/>
      <c r="N69" s="902"/>
      <c r="O69" s="902"/>
      <c r="P69" s="903"/>
      <c r="Q69" s="904">
        <v>84</v>
      </c>
      <c r="R69" s="858"/>
      <c r="S69" s="858"/>
      <c r="T69" s="858"/>
      <c r="U69" s="858"/>
      <c r="V69" s="858">
        <v>79</v>
      </c>
      <c r="W69" s="858"/>
      <c r="X69" s="858"/>
      <c r="Y69" s="858"/>
      <c r="Z69" s="858"/>
      <c r="AA69" s="858">
        <v>5</v>
      </c>
      <c r="AB69" s="858"/>
      <c r="AC69" s="858"/>
      <c r="AD69" s="858"/>
      <c r="AE69" s="858"/>
      <c r="AF69" s="858">
        <v>5</v>
      </c>
      <c r="AG69" s="858"/>
      <c r="AH69" s="858"/>
      <c r="AI69" s="858"/>
      <c r="AJ69" s="858"/>
      <c r="AK69" s="858">
        <v>0</v>
      </c>
      <c r="AL69" s="858"/>
      <c r="AM69" s="858"/>
      <c r="AN69" s="858"/>
      <c r="AO69" s="858"/>
      <c r="AP69" s="858" t="s">
        <v>593</v>
      </c>
      <c r="AQ69" s="858"/>
      <c r="AR69" s="858"/>
      <c r="AS69" s="858"/>
      <c r="AT69" s="858"/>
      <c r="AU69" s="858" t="s">
        <v>593</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584</v>
      </c>
      <c r="C70" s="902"/>
      <c r="D70" s="902"/>
      <c r="E70" s="902"/>
      <c r="F70" s="902"/>
      <c r="G70" s="902"/>
      <c r="H70" s="902"/>
      <c r="I70" s="902"/>
      <c r="J70" s="902"/>
      <c r="K70" s="902"/>
      <c r="L70" s="902"/>
      <c r="M70" s="902"/>
      <c r="N70" s="902"/>
      <c r="O70" s="902"/>
      <c r="P70" s="903"/>
      <c r="Q70" s="904">
        <v>845</v>
      </c>
      <c r="R70" s="858"/>
      <c r="S70" s="858"/>
      <c r="T70" s="858"/>
      <c r="U70" s="858"/>
      <c r="V70" s="858">
        <v>832</v>
      </c>
      <c r="W70" s="858"/>
      <c r="X70" s="858"/>
      <c r="Y70" s="858"/>
      <c r="Z70" s="858"/>
      <c r="AA70" s="858">
        <v>13</v>
      </c>
      <c r="AB70" s="858"/>
      <c r="AC70" s="858"/>
      <c r="AD70" s="858"/>
      <c r="AE70" s="858"/>
      <c r="AF70" s="858">
        <v>13</v>
      </c>
      <c r="AG70" s="858"/>
      <c r="AH70" s="858"/>
      <c r="AI70" s="858"/>
      <c r="AJ70" s="858"/>
      <c r="AK70" s="858">
        <v>0</v>
      </c>
      <c r="AL70" s="858"/>
      <c r="AM70" s="858"/>
      <c r="AN70" s="858"/>
      <c r="AO70" s="858"/>
      <c r="AP70" s="858">
        <v>612</v>
      </c>
      <c r="AQ70" s="858"/>
      <c r="AR70" s="858"/>
      <c r="AS70" s="858"/>
      <c r="AT70" s="858"/>
      <c r="AU70" s="858" t="s">
        <v>593</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585</v>
      </c>
      <c r="C71" s="902"/>
      <c r="D71" s="902"/>
      <c r="E71" s="902"/>
      <c r="F71" s="902"/>
      <c r="G71" s="902"/>
      <c r="H71" s="902"/>
      <c r="I71" s="902"/>
      <c r="J71" s="902"/>
      <c r="K71" s="902"/>
      <c r="L71" s="902"/>
      <c r="M71" s="902"/>
      <c r="N71" s="902"/>
      <c r="O71" s="902"/>
      <c r="P71" s="903"/>
      <c r="Q71" s="904">
        <v>1360</v>
      </c>
      <c r="R71" s="858"/>
      <c r="S71" s="858"/>
      <c r="T71" s="858"/>
      <c r="U71" s="858"/>
      <c r="V71" s="858">
        <v>1242</v>
      </c>
      <c r="W71" s="858"/>
      <c r="X71" s="858"/>
      <c r="Y71" s="858"/>
      <c r="Z71" s="858"/>
      <c r="AA71" s="858">
        <v>118</v>
      </c>
      <c r="AB71" s="858"/>
      <c r="AC71" s="858"/>
      <c r="AD71" s="858"/>
      <c r="AE71" s="858"/>
      <c r="AF71" s="858">
        <v>118</v>
      </c>
      <c r="AG71" s="858"/>
      <c r="AH71" s="858"/>
      <c r="AI71" s="858"/>
      <c r="AJ71" s="858"/>
      <c r="AK71" s="858">
        <v>0</v>
      </c>
      <c r="AL71" s="858"/>
      <c r="AM71" s="858"/>
      <c r="AN71" s="858"/>
      <c r="AO71" s="858"/>
      <c r="AP71" s="858" t="s">
        <v>593</v>
      </c>
      <c r="AQ71" s="858"/>
      <c r="AR71" s="858"/>
      <c r="AS71" s="858"/>
      <c r="AT71" s="858"/>
      <c r="AU71" s="858" t="s">
        <v>593</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586</v>
      </c>
      <c r="C72" s="902"/>
      <c r="D72" s="902"/>
      <c r="E72" s="902"/>
      <c r="F72" s="902"/>
      <c r="G72" s="902"/>
      <c r="H72" s="902"/>
      <c r="I72" s="902"/>
      <c r="J72" s="902"/>
      <c r="K72" s="902"/>
      <c r="L72" s="902"/>
      <c r="M72" s="902"/>
      <c r="N72" s="902"/>
      <c r="O72" s="902"/>
      <c r="P72" s="903"/>
      <c r="Q72" s="904">
        <v>3068</v>
      </c>
      <c r="R72" s="858"/>
      <c r="S72" s="858"/>
      <c r="T72" s="858"/>
      <c r="U72" s="858"/>
      <c r="V72" s="858">
        <v>3066</v>
      </c>
      <c r="W72" s="858"/>
      <c r="X72" s="858"/>
      <c r="Y72" s="858"/>
      <c r="Z72" s="858"/>
      <c r="AA72" s="858">
        <v>2</v>
      </c>
      <c r="AB72" s="858"/>
      <c r="AC72" s="858"/>
      <c r="AD72" s="858"/>
      <c r="AE72" s="858"/>
      <c r="AF72" s="858">
        <v>2</v>
      </c>
      <c r="AG72" s="858"/>
      <c r="AH72" s="858"/>
      <c r="AI72" s="858"/>
      <c r="AJ72" s="858"/>
      <c r="AK72" s="858">
        <v>0</v>
      </c>
      <c r="AL72" s="858"/>
      <c r="AM72" s="858"/>
      <c r="AN72" s="858"/>
      <c r="AO72" s="858"/>
      <c r="AP72" s="858">
        <v>0</v>
      </c>
      <c r="AQ72" s="858"/>
      <c r="AR72" s="858"/>
      <c r="AS72" s="858"/>
      <c r="AT72" s="858"/>
      <c r="AU72" s="858" t="s">
        <v>593</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402</v>
      </c>
      <c r="B88" s="817" t="s">
        <v>426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140</v>
      </c>
      <c r="AG88" s="872"/>
      <c r="AH88" s="872"/>
      <c r="AI88" s="872"/>
      <c r="AJ88" s="872"/>
      <c r="AK88" s="869"/>
      <c r="AL88" s="869"/>
      <c r="AM88" s="869"/>
      <c r="AN88" s="869"/>
      <c r="AO88" s="869"/>
      <c r="AP88" s="872">
        <v>612</v>
      </c>
      <c r="AQ88" s="872"/>
      <c r="AR88" s="872"/>
      <c r="AS88" s="872"/>
      <c r="AT88" s="872"/>
      <c r="AU88" s="872" t="s">
        <v>594</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402</v>
      </c>
      <c r="BR102" s="817" t="s">
        <v>427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435</v>
      </c>
      <c r="AB109" s="921"/>
      <c r="AC109" s="921"/>
      <c r="AD109" s="921"/>
      <c r="AE109" s="922"/>
      <c r="AF109" s="920" t="s">
        <v>436</v>
      </c>
      <c r="AG109" s="921"/>
      <c r="AH109" s="921"/>
      <c r="AI109" s="921"/>
      <c r="AJ109" s="922"/>
      <c r="AK109" s="920" t="s">
        <v>316</v>
      </c>
      <c r="AL109" s="921"/>
      <c r="AM109" s="921"/>
      <c r="AN109" s="921"/>
      <c r="AO109" s="922"/>
      <c r="AP109" s="920" t="s">
        <v>437</v>
      </c>
      <c r="AQ109" s="921"/>
      <c r="AR109" s="921"/>
      <c r="AS109" s="921"/>
      <c r="AT109" s="923"/>
      <c r="AU109" s="940" t="s">
        <v>434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435</v>
      </c>
      <c r="BR109" s="921"/>
      <c r="BS109" s="921"/>
      <c r="BT109" s="921"/>
      <c r="BU109" s="922"/>
      <c r="BV109" s="920" t="s">
        <v>436</v>
      </c>
      <c r="BW109" s="921"/>
      <c r="BX109" s="921"/>
      <c r="BY109" s="921"/>
      <c r="BZ109" s="922"/>
      <c r="CA109" s="920" t="s">
        <v>316</v>
      </c>
      <c r="CB109" s="921"/>
      <c r="CC109" s="921"/>
      <c r="CD109" s="921"/>
      <c r="CE109" s="922"/>
      <c r="CF109" s="941" t="s">
        <v>437</v>
      </c>
      <c r="CG109" s="941"/>
      <c r="CH109" s="941"/>
      <c r="CI109" s="941"/>
      <c r="CJ109" s="941"/>
      <c r="CK109" s="920" t="s">
        <v>438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435</v>
      </c>
      <c r="DH109" s="921"/>
      <c r="DI109" s="921"/>
      <c r="DJ109" s="921"/>
      <c r="DK109" s="922"/>
      <c r="DL109" s="920" t="s">
        <v>436</v>
      </c>
      <c r="DM109" s="921"/>
      <c r="DN109" s="921"/>
      <c r="DO109" s="921"/>
      <c r="DP109" s="922"/>
      <c r="DQ109" s="920" t="s">
        <v>316</v>
      </c>
      <c r="DR109" s="921"/>
      <c r="DS109" s="921"/>
      <c r="DT109" s="921"/>
      <c r="DU109" s="922"/>
      <c r="DV109" s="920" t="s">
        <v>437</v>
      </c>
      <c r="DW109" s="921"/>
      <c r="DX109" s="921"/>
      <c r="DY109" s="921"/>
      <c r="DZ109" s="923"/>
    </row>
    <row r="110" spans="1:131" s="233" customFormat="1" ht="26.25" customHeight="1" x14ac:dyDescent="0.15">
      <c r="A110" s="924" t="s">
        <v>439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1327876</v>
      </c>
      <c r="AB110" s="928"/>
      <c r="AC110" s="928"/>
      <c r="AD110" s="928"/>
      <c r="AE110" s="929"/>
      <c r="AF110" s="930">
        <v>1323936</v>
      </c>
      <c r="AG110" s="928"/>
      <c r="AH110" s="928"/>
      <c r="AI110" s="928"/>
      <c r="AJ110" s="929"/>
      <c r="AK110" s="930">
        <v>1317743</v>
      </c>
      <c r="AL110" s="928"/>
      <c r="AM110" s="928"/>
      <c r="AN110" s="928"/>
      <c r="AO110" s="929"/>
      <c r="AP110" s="931">
        <v>31.6</v>
      </c>
      <c r="AQ110" s="932"/>
      <c r="AR110" s="932"/>
      <c r="AS110" s="932"/>
      <c r="AT110" s="933"/>
      <c r="AU110" s="934" t="s">
        <v>73</v>
      </c>
      <c r="AV110" s="935"/>
      <c r="AW110" s="935"/>
      <c r="AX110" s="935"/>
      <c r="AY110" s="935"/>
      <c r="AZ110" s="957" t="s">
        <v>440</v>
      </c>
      <c r="BA110" s="925"/>
      <c r="BB110" s="925"/>
      <c r="BC110" s="925"/>
      <c r="BD110" s="925"/>
      <c r="BE110" s="925"/>
      <c r="BF110" s="925"/>
      <c r="BG110" s="925"/>
      <c r="BH110" s="925"/>
      <c r="BI110" s="925"/>
      <c r="BJ110" s="925"/>
      <c r="BK110" s="925"/>
      <c r="BL110" s="925"/>
      <c r="BM110" s="925"/>
      <c r="BN110" s="925"/>
      <c r="BO110" s="925"/>
      <c r="BP110" s="926"/>
      <c r="BQ110" s="958">
        <v>10920473</v>
      </c>
      <c r="BR110" s="959"/>
      <c r="BS110" s="959"/>
      <c r="BT110" s="959"/>
      <c r="BU110" s="959"/>
      <c r="BV110" s="959">
        <v>10256114</v>
      </c>
      <c r="BW110" s="959"/>
      <c r="BX110" s="959"/>
      <c r="BY110" s="959"/>
      <c r="BZ110" s="959"/>
      <c r="CA110" s="959">
        <v>9689052</v>
      </c>
      <c r="CB110" s="959"/>
      <c r="CC110" s="959"/>
      <c r="CD110" s="959"/>
      <c r="CE110" s="959"/>
      <c r="CF110" s="972">
        <v>232.1</v>
      </c>
      <c r="CG110" s="973"/>
      <c r="CH110" s="973"/>
      <c r="CI110" s="973"/>
      <c r="CJ110" s="973"/>
      <c r="CK110" s="974" t="s">
        <v>441</v>
      </c>
      <c r="CL110" s="975"/>
      <c r="CM110" s="957" t="s">
        <v>442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130</v>
      </c>
      <c r="DH110" s="959"/>
      <c r="DI110" s="959"/>
      <c r="DJ110" s="959"/>
      <c r="DK110" s="959"/>
      <c r="DL110" s="959" t="s">
        <v>130</v>
      </c>
      <c r="DM110" s="959"/>
      <c r="DN110" s="959"/>
      <c r="DO110" s="959"/>
      <c r="DP110" s="959"/>
      <c r="DQ110" s="959" t="s">
        <v>130</v>
      </c>
      <c r="DR110" s="959"/>
      <c r="DS110" s="959"/>
      <c r="DT110" s="959"/>
      <c r="DU110" s="959"/>
      <c r="DV110" s="960" t="s">
        <v>130</v>
      </c>
      <c r="DW110" s="960"/>
      <c r="DX110" s="960"/>
      <c r="DY110" s="960"/>
      <c r="DZ110" s="961"/>
    </row>
    <row r="111" spans="1:131" s="233" customFormat="1" ht="26.25" customHeight="1" x14ac:dyDescent="0.15">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130</v>
      </c>
      <c r="AB111" s="966"/>
      <c r="AC111" s="966"/>
      <c r="AD111" s="966"/>
      <c r="AE111" s="967"/>
      <c r="AF111" s="968" t="s">
        <v>130</v>
      </c>
      <c r="AG111" s="966"/>
      <c r="AH111" s="966"/>
      <c r="AI111" s="966"/>
      <c r="AJ111" s="967"/>
      <c r="AK111" s="968" t="s">
        <v>130</v>
      </c>
      <c r="AL111" s="966"/>
      <c r="AM111" s="966"/>
      <c r="AN111" s="966"/>
      <c r="AO111" s="967"/>
      <c r="AP111" s="969" t="s">
        <v>130</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v>294597</v>
      </c>
      <c r="BR111" s="954"/>
      <c r="BS111" s="954"/>
      <c r="BT111" s="954"/>
      <c r="BU111" s="954"/>
      <c r="BV111" s="954">
        <v>248800</v>
      </c>
      <c r="BW111" s="954"/>
      <c r="BX111" s="954"/>
      <c r="BY111" s="954"/>
      <c r="BZ111" s="954"/>
      <c r="CA111" s="954">
        <v>205695</v>
      </c>
      <c r="CB111" s="954"/>
      <c r="CC111" s="954"/>
      <c r="CD111" s="954"/>
      <c r="CE111" s="954"/>
      <c r="CF111" s="948">
        <v>4.9000000000000004</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130</v>
      </c>
      <c r="DH111" s="954"/>
      <c r="DI111" s="954"/>
      <c r="DJ111" s="954"/>
      <c r="DK111" s="954"/>
      <c r="DL111" s="954" t="s">
        <v>130</v>
      </c>
      <c r="DM111" s="954"/>
      <c r="DN111" s="954"/>
      <c r="DO111" s="954"/>
      <c r="DP111" s="954"/>
      <c r="DQ111" s="954" t="s">
        <v>130</v>
      </c>
      <c r="DR111" s="954"/>
      <c r="DS111" s="954"/>
      <c r="DT111" s="954"/>
      <c r="DU111" s="954"/>
      <c r="DV111" s="955" t="s">
        <v>130</v>
      </c>
      <c r="DW111" s="955"/>
      <c r="DX111" s="955"/>
      <c r="DY111" s="955"/>
      <c r="DZ111" s="956"/>
    </row>
    <row r="112" spans="1:131" s="233" customFormat="1" ht="26.25" customHeight="1" x14ac:dyDescent="0.15">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130</v>
      </c>
      <c r="AB112" s="987"/>
      <c r="AC112" s="987"/>
      <c r="AD112" s="987"/>
      <c r="AE112" s="988"/>
      <c r="AF112" s="989" t="s">
        <v>448</v>
      </c>
      <c r="AG112" s="987"/>
      <c r="AH112" s="987"/>
      <c r="AI112" s="987"/>
      <c r="AJ112" s="988"/>
      <c r="AK112" s="989" t="s">
        <v>448</v>
      </c>
      <c r="AL112" s="987"/>
      <c r="AM112" s="987"/>
      <c r="AN112" s="987"/>
      <c r="AO112" s="988"/>
      <c r="AP112" s="990" t="s">
        <v>448</v>
      </c>
      <c r="AQ112" s="991"/>
      <c r="AR112" s="991"/>
      <c r="AS112" s="991"/>
      <c r="AT112" s="992"/>
      <c r="AU112" s="936"/>
      <c r="AV112" s="937"/>
      <c r="AW112" s="937"/>
      <c r="AX112" s="937"/>
      <c r="AY112" s="937"/>
      <c r="AZ112" s="950" t="s">
        <v>449</v>
      </c>
      <c r="BA112" s="951"/>
      <c r="BB112" s="951"/>
      <c r="BC112" s="951"/>
      <c r="BD112" s="951"/>
      <c r="BE112" s="951"/>
      <c r="BF112" s="951"/>
      <c r="BG112" s="951"/>
      <c r="BH112" s="951"/>
      <c r="BI112" s="951"/>
      <c r="BJ112" s="951"/>
      <c r="BK112" s="951"/>
      <c r="BL112" s="951"/>
      <c r="BM112" s="951"/>
      <c r="BN112" s="951"/>
      <c r="BO112" s="951"/>
      <c r="BP112" s="952"/>
      <c r="BQ112" s="953">
        <v>1635557</v>
      </c>
      <c r="BR112" s="954"/>
      <c r="BS112" s="954"/>
      <c r="BT112" s="954"/>
      <c r="BU112" s="954"/>
      <c r="BV112" s="954">
        <v>1542058</v>
      </c>
      <c r="BW112" s="954"/>
      <c r="BX112" s="954"/>
      <c r="BY112" s="954"/>
      <c r="BZ112" s="954"/>
      <c r="CA112" s="954">
        <v>1326675</v>
      </c>
      <c r="CB112" s="954"/>
      <c r="CC112" s="954"/>
      <c r="CD112" s="954"/>
      <c r="CE112" s="954"/>
      <c r="CF112" s="948">
        <v>31.8</v>
      </c>
      <c r="CG112" s="949"/>
      <c r="CH112" s="949"/>
      <c r="CI112" s="949"/>
      <c r="CJ112" s="949"/>
      <c r="CK112" s="976"/>
      <c r="CL112" s="977"/>
      <c r="CM112" s="950" t="s">
        <v>450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130</v>
      </c>
      <c r="DH112" s="954"/>
      <c r="DI112" s="954"/>
      <c r="DJ112" s="954"/>
      <c r="DK112" s="954"/>
      <c r="DL112" s="954" t="s">
        <v>448</v>
      </c>
      <c r="DM112" s="954"/>
      <c r="DN112" s="954"/>
      <c r="DO112" s="954"/>
      <c r="DP112" s="954"/>
      <c r="DQ112" s="954" t="s">
        <v>130</v>
      </c>
      <c r="DR112" s="954"/>
      <c r="DS112" s="954"/>
      <c r="DT112" s="954"/>
      <c r="DU112" s="954"/>
      <c r="DV112" s="955" t="s">
        <v>448</v>
      </c>
      <c r="DW112" s="955"/>
      <c r="DX112" s="955"/>
      <c r="DY112" s="955"/>
      <c r="DZ112" s="956"/>
    </row>
    <row r="113" spans="1:130" s="233" customFormat="1" ht="26.25" customHeight="1" x14ac:dyDescent="0.15">
      <c r="A113" s="982"/>
      <c r="B113" s="983"/>
      <c r="C113" s="951" t="s">
        <v>451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169564</v>
      </c>
      <c r="AB113" s="966"/>
      <c r="AC113" s="966"/>
      <c r="AD113" s="966"/>
      <c r="AE113" s="967"/>
      <c r="AF113" s="968">
        <v>171789</v>
      </c>
      <c r="AG113" s="966"/>
      <c r="AH113" s="966"/>
      <c r="AI113" s="966"/>
      <c r="AJ113" s="967"/>
      <c r="AK113" s="968">
        <v>170748</v>
      </c>
      <c r="AL113" s="966"/>
      <c r="AM113" s="966"/>
      <c r="AN113" s="966"/>
      <c r="AO113" s="967"/>
      <c r="AP113" s="969">
        <v>4.0999999999999996</v>
      </c>
      <c r="AQ113" s="970"/>
      <c r="AR113" s="970"/>
      <c r="AS113" s="970"/>
      <c r="AT113" s="971"/>
      <c r="AU113" s="936"/>
      <c r="AV113" s="937"/>
      <c r="AW113" s="937"/>
      <c r="AX113" s="937"/>
      <c r="AY113" s="937"/>
      <c r="AZ113" s="950" t="s">
        <v>452</v>
      </c>
      <c r="BA113" s="951"/>
      <c r="BB113" s="951"/>
      <c r="BC113" s="951"/>
      <c r="BD113" s="951"/>
      <c r="BE113" s="951"/>
      <c r="BF113" s="951"/>
      <c r="BG113" s="951"/>
      <c r="BH113" s="951"/>
      <c r="BI113" s="951"/>
      <c r="BJ113" s="951"/>
      <c r="BK113" s="951"/>
      <c r="BL113" s="951"/>
      <c r="BM113" s="951"/>
      <c r="BN113" s="951"/>
      <c r="BO113" s="951"/>
      <c r="BP113" s="952"/>
      <c r="BQ113" s="953">
        <v>693571</v>
      </c>
      <c r="BR113" s="954"/>
      <c r="BS113" s="954"/>
      <c r="BT113" s="954"/>
      <c r="BU113" s="954"/>
      <c r="BV113" s="954">
        <v>653658</v>
      </c>
      <c r="BW113" s="954"/>
      <c r="BX113" s="954"/>
      <c r="BY113" s="954"/>
      <c r="BZ113" s="954"/>
      <c r="CA113" s="954">
        <v>611812</v>
      </c>
      <c r="CB113" s="954"/>
      <c r="CC113" s="954"/>
      <c r="CD113" s="954"/>
      <c r="CE113" s="954"/>
      <c r="CF113" s="948">
        <v>14.7</v>
      </c>
      <c r="CG113" s="949"/>
      <c r="CH113" s="949"/>
      <c r="CI113" s="949"/>
      <c r="CJ113" s="949"/>
      <c r="CK113" s="976"/>
      <c r="CL113" s="977"/>
      <c r="CM113" s="950" t="s">
        <v>453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448</v>
      </c>
      <c r="DH113" s="987"/>
      <c r="DI113" s="987"/>
      <c r="DJ113" s="987"/>
      <c r="DK113" s="988"/>
      <c r="DL113" s="989" t="s">
        <v>448</v>
      </c>
      <c r="DM113" s="987"/>
      <c r="DN113" s="987"/>
      <c r="DO113" s="987"/>
      <c r="DP113" s="988"/>
      <c r="DQ113" s="989" t="s">
        <v>130</v>
      </c>
      <c r="DR113" s="987"/>
      <c r="DS113" s="987"/>
      <c r="DT113" s="987"/>
      <c r="DU113" s="988"/>
      <c r="DV113" s="990" t="s">
        <v>130</v>
      </c>
      <c r="DW113" s="991"/>
      <c r="DX113" s="991"/>
      <c r="DY113" s="991"/>
      <c r="DZ113" s="992"/>
    </row>
    <row r="114" spans="1:130" s="233" customFormat="1" ht="26.25" customHeight="1" x14ac:dyDescent="0.15">
      <c r="A114" s="982"/>
      <c r="B114" s="983"/>
      <c r="C114" s="951" t="s">
        <v>454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11233</v>
      </c>
      <c r="AB114" s="987"/>
      <c r="AC114" s="987"/>
      <c r="AD114" s="987"/>
      <c r="AE114" s="988"/>
      <c r="AF114" s="989">
        <v>42991</v>
      </c>
      <c r="AG114" s="987"/>
      <c r="AH114" s="987"/>
      <c r="AI114" s="987"/>
      <c r="AJ114" s="988"/>
      <c r="AK114" s="989">
        <v>44262</v>
      </c>
      <c r="AL114" s="987"/>
      <c r="AM114" s="987"/>
      <c r="AN114" s="987"/>
      <c r="AO114" s="988"/>
      <c r="AP114" s="990">
        <v>1.1000000000000001</v>
      </c>
      <c r="AQ114" s="991"/>
      <c r="AR114" s="991"/>
      <c r="AS114" s="991"/>
      <c r="AT114" s="992"/>
      <c r="AU114" s="936"/>
      <c r="AV114" s="937"/>
      <c r="AW114" s="937"/>
      <c r="AX114" s="937"/>
      <c r="AY114" s="937"/>
      <c r="AZ114" s="950" t="s">
        <v>455</v>
      </c>
      <c r="BA114" s="951"/>
      <c r="BB114" s="951"/>
      <c r="BC114" s="951"/>
      <c r="BD114" s="951"/>
      <c r="BE114" s="951"/>
      <c r="BF114" s="951"/>
      <c r="BG114" s="951"/>
      <c r="BH114" s="951"/>
      <c r="BI114" s="951"/>
      <c r="BJ114" s="951"/>
      <c r="BK114" s="951"/>
      <c r="BL114" s="951"/>
      <c r="BM114" s="951"/>
      <c r="BN114" s="951"/>
      <c r="BO114" s="951"/>
      <c r="BP114" s="952"/>
      <c r="BQ114" s="953">
        <v>1209068</v>
      </c>
      <c r="BR114" s="954"/>
      <c r="BS114" s="954"/>
      <c r="BT114" s="954"/>
      <c r="BU114" s="954"/>
      <c r="BV114" s="954">
        <v>1154120</v>
      </c>
      <c r="BW114" s="954"/>
      <c r="BX114" s="954"/>
      <c r="BY114" s="954"/>
      <c r="BZ114" s="954"/>
      <c r="CA114" s="954">
        <v>1108355</v>
      </c>
      <c r="CB114" s="954"/>
      <c r="CC114" s="954"/>
      <c r="CD114" s="954"/>
      <c r="CE114" s="954"/>
      <c r="CF114" s="948">
        <v>26.6</v>
      </c>
      <c r="CG114" s="949"/>
      <c r="CH114" s="949"/>
      <c r="CI114" s="949"/>
      <c r="CJ114" s="949"/>
      <c r="CK114" s="976"/>
      <c r="CL114" s="977"/>
      <c r="CM114" s="950" t="s">
        <v>456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130</v>
      </c>
      <c r="DH114" s="987"/>
      <c r="DI114" s="987"/>
      <c r="DJ114" s="987"/>
      <c r="DK114" s="988"/>
      <c r="DL114" s="989" t="s">
        <v>130</v>
      </c>
      <c r="DM114" s="987"/>
      <c r="DN114" s="987"/>
      <c r="DO114" s="987"/>
      <c r="DP114" s="988"/>
      <c r="DQ114" s="989" t="s">
        <v>130</v>
      </c>
      <c r="DR114" s="987"/>
      <c r="DS114" s="987"/>
      <c r="DT114" s="987"/>
      <c r="DU114" s="988"/>
      <c r="DV114" s="990" t="s">
        <v>130</v>
      </c>
      <c r="DW114" s="991"/>
      <c r="DX114" s="991"/>
      <c r="DY114" s="991"/>
      <c r="DZ114" s="992"/>
    </row>
    <row r="115" spans="1:130" s="233" customFormat="1" ht="26.25" customHeight="1" x14ac:dyDescent="0.15">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138998</v>
      </c>
      <c r="AB115" s="966"/>
      <c r="AC115" s="966"/>
      <c r="AD115" s="966"/>
      <c r="AE115" s="967"/>
      <c r="AF115" s="968">
        <v>152835</v>
      </c>
      <c r="AG115" s="966"/>
      <c r="AH115" s="966"/>
      <c r="AI115" s="966"/>
      <c r="AJ115" s="967"/>
      <c r="AK115" s="968">
        <v>49519</v>
      </c>
      <c r="AL115" s="966"/>
      <c r="AM115" s="966"/>
      <c r="AN115" s="966"/>
      <c r="AO115" s="967"/>
      <c r="AP115" s="969">
        <v>1.2</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t="s">
        <v>130</v>
      </c>
      <c r="BR115" s="954"/>
      <c r="BS115" s="954"/>
      <c r="BT115" s="954"/>
      <c r="BU115" s="954"/>
      <c r="BV115" s="954" t="s">
        <v>448</v>
      </c>
      <c r="BW115" s="954"/>
      <c r="BX115" s="954"/>
      <c r="BY115" s="954"/>
      <c r="BZ115" s="954"/>
      <c r="CA115" s="954" t="s">
        <v>130</v>
      </c>
      <c r="CB115" s="954"/>
      <c r="CC115" s="954"/>
      <c r="CD115" s="954"/>
      <c r="CE115" s="954"/>
      <c r="CF115" s="948" t="s">
        <v>130</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448</v>
      </c>
      <c r="DH115" s="987"/>
      <c r="DI115" s="987"/>
      <c r="DJ115" s="987"/>
      <c r="DK115" s="988"/>
      <c r="DL115" s="989" t="s">
        <v>448</v>
      </c>
      <c r="DM115" s="987"/>
      <c r="DN115" s="987"/>
      <c r="DO115" s="987"/>
      <c r="DP115" s="988"/>
      <c r="DQ115" s="989" t="s">
        <v>448</v>
      </c>
      <c r="DR115" s="987"/>
      <c r="DS115" s="987"/>
      <c r="DT115" s="987"/>
      <c r="DU115" s="988"/>
      <c r="DV115" s="990" t="s">
        <v>448</v>
      </c>
      <c r="DW115" s="991"/>
      <c r="DX115" s="991"/>
      <c r="DY115" s="991"/>
      <c r="DZ115" s="992"/>
    </row>
    <row r="116" spans="1:130" s="233" customFormat="1" ht="26.25" customHeight="1" x14ac:dyDescent="0.15">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84</v>
      </c>
      <c r="AB116" s="987"/>
      <c r="AC116" s="987"/>
      <c r="AD116" s="987"/>
      <c r="AE116" s="988"/>
      <c r="AF116" s="989">
        <v>85</v>
      </c>
      <c r="AG116" s="987"/>
      <c r="AH116" s="987"/>
      <c r="AI116" s="987"/>
      <c r="AJ116" s="988"/>
      <c r="AK116" s="989">
        <v>140</v>
      </c>
      <c r="AL116" s="987"/>
      <c r="AM116" s="987"/>
      <c r="AN116" s="987"/>
      <c r="AO116" s="988"/>
      <c r="AP116" s="990">
        <v>0</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130</v>
      </c>
      <c r="BR116" s="954"/>
      <c r="BS116" s="954"/>
      <c r="BT116" s="954"/>
      <c r="BU116" s="954"/>
      <c r="BV116" s="954" t="s">
        <v>448</v>
      </c>
      <c r="BW116" s="954"/>
      <c r="BX116" s="954"/>
      <c r="BY116" s="954"/>
      <c r="BZ116" s="954"/>
      <c r="CA116" s="954" t="s">
        <v>130</v>
      </c>
      <c r="CB116" s="954"/>
      <c r="CC116" s="954"/>
      <c r="CD116" s="954"/>
      <c r="CE116" s="954"/>
      <c r="CF116" s="948" t="s">
        <v>130</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130</v>
      </c>
      <c r="DH116" s="987"/>
      <c r="DI116" s="987"/>
      <c r="DJ116" s="987"/>
      <c r="DK116" s="988"/>
      <c r="DL116" s="989" t="s">
        <v>130</v>
      </c>
      <c r="DM116" s="987"/>
      <c r="DN116" s="987"/>
      <c r="DO116" s="987"/>
      <c r="DP116" s="988"/>
      <c r="DQ116" s="989" t="s">
        <v>130</v>
      </c>
      <c r="DR116" s="987"/>
      <c r="DS116" s="987"/>
      <c r="DT116" s="987"/>
      <c r="DU116" s="988"/>
      <c r="DV116" s="990" t="s">
        <v>448</v>
      </c>
      <c r="DW116" s="991"/>
      <c r="DX116" s="991"/>
      <c r="DY116" s="991"/>
      <c r="DZ116" s="992"/>
    </row>
    <row r="117" spans="1:130" s="233" customFormat="1" ht="26.25" customHeight="1" x14ac:dyDescent="0.15">
      <c r="A117" s="940" t="s">
        <v>192</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1647755</v>
      </c>
      <c r="AB117" s="1007"/>
      <c r="AC117" s="1007"/>
      <c r="AD117" s="1007"/>
      <c r="AE117" s="1008"/>
      <c r="AF117" s="1009">
        <v>1691636</v>
      </c>
      <c r="AG117" s="1007"/>
      <c r="AH117" s="1007"/>
      <c r="AI117" s="1007"/>
      <c r="AJ117" s="1008"/>
      <c r="AK117" s="1009">
        <v>1582412</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130</v>
      </c>
      <c r="BR117" s="954"/>
      <c r="BS117" s="954"/>
      <c r="BT117" s="954"/>
      <c r="BU117" s="954"/>
      <c r="BV117" s="954" t="s">
        <v>130</v>
      </c>
      <c r="BW117" s="954"/>
      <c r="BX117" s="954"/>
      <c r="BY117" s="954"/>
      <c r="BZ117" s="954"/>
      <c r="CA117" s="954" t="s">
        <v>130</v>
      </c>
      <c r="CB117" s="954"/>
      <c r="CC117" s="954"/>
      <c r="CD117" s="954"/>
      <c r="CE117" s="954"/>
      <c r="CF117" s="948" t="s">
        <v>130</v>
      </c>
      <c r="CG117" s="949"/>
      <c r="CH117" s="949"/>
      <c r="CI117" s="949"/>
      <c r="CJ117" s="949"/>
      <c r="CK117" s="976"/>
      <c r="CL117" s="977"/>
      <c r="CM117" s="950" t="s">
        <v>465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130</v>
      </c>
      <c r="DH117" s="987"/>
      <c r="DI117" s="987"/>
      <c r="DJ117" s="987"/>
      <c r="DK117" s="988"/>
      <c r="DL117" s="989" t="s">
        <v>448</v>
      </c>
      <c r="DM117" s="987"/>
      <c r="DN117" s="987"/>
      <c r="DO117" s="987"/>
      <c r="DP117" s="988"/>
      <c r="DQ117" s="989" t="s">
        <v>130</v>
      </c>
      <c r="DR117" s="987"/>
      <c r="DS117" s="987"/>
      <c r="DT117" s="987"/>
      <c r="DU117" s="988"/>
      <c r="DV117" s="990" t="s">
        <v>130</v>
      </c>
      <c r="DW117" s="991"/>
      <c r="DX117" s="991"/>
      <c r="DY117" s="991"/>
      <c r="DZ117" s="992"/>
    </row>
    <row r="118" spans="1:130" s="233" customFormat="1" ht="26.25" customHeight="1" x14ac:dyDescent="0.15">
      <c r="A118" s="940" t="s">
        <v>438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435</v>
      </c>
      <c r="AB118" s="921"/>
      <c r="AC118" s="921"/>
      <c r="AD118" s="921"/>
      <c r="AE118" s="922"/>
      <c r="AF118" s="920" t="s">
        <v>436</v>
      </c>
      <c r="AG118" s="921"/>
      <c r="AH118" s="921"/>
      <c r="AI118" s="921"/>
      <c r="AJ118" s="922"/>
      <c r="AK118" s="920" t="s">
        <v>316</v>
      </c>
      <c r="AL118" s="921"/>
      <c r="AM118" s="921"/>
      <c r="AN118" s="921"/>
      <c r="AO118" s="922"/>
      <c r="AP118" s="998" t="s">
        <v>437</v>
      </c>
      <c r="AQ118" s="999"/>
      <c r="AR118" s="999"/>
      <c r="AS118" s="999"/>
      <c r="AT118" s="1000"/>
      <c r="AU118" s="936"/>
      <c r="AV118" s="937"/>
      <c r="AW118" s="937"/>
      <c r="AX118" s="937"/>
      <c r="AY118" s="937"/>
      <c r="AZ118" s="1001" t="s">
        <v>466</v>
      </c>
      <c r="BA118" s="993"/>
      <c r="BB118" s="993"/>
      <c r="BC118" s="993"/>
      <c r="BD118" s="993"/>
      <c r="BE118" s="993"/>
      <c r="BF118" s="993"/>
      <c r="BG118" s="993"/>
      <c r="BH118" s="993"/>
      <c r="BI118" s="993"/>
      <c r="BJ118" s="993"/>
      <c r="BK118" s="993"/>
      <c r="BL118" s="993"/>
      <c r="BM118" s="993"/>
      <c r="BN118" s="993"/>
      <c r="BO118" s="993"/>
      <c r="BP118" s="994"/>
      <c r="BQ118" s="1027" t="s">
        <v>130</v>
      </c>
      <c r="BR118" s="1028"/>
      <c r="BS118" s="1028"/>
      <c r="BT118" s="1028"/>
      <c r="BU118" s="1028"/>
      <c r="BV118" s="1028" t="s">
        <v>130</v>
      </c>
      <c r="BW118" s="1028"/>
      <c r="BX118" s="1028"/>
      <c r="BY118" s="1028"/>
      <c r="BZ118" s="1028"/>
      <c r="CA118" s="1028" t="s">
        <v>130</v>
      </c>
      <c r="CB118" s="1028"/>
      <c r="CC118" s="1028"/>
      <c r="CD118" s="1028"/>
      <c r="CE118" s="1028"/>
      <c r="CF118" s="948" t="s">
        <v>130</v>
      </c>
      <c r="CG118" s="949"/>
      <c r="CH118" s="949"/>
      <c r="CI118" s="949"/>
      <c r="CJ118" s="949"/>
      <c r="CK118" s="976"/>
      <c r="CL118" s="977"/>
      <c r="CM118" s="950" t="s">
        <v>467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130</v>
      </c>
      <c r="DH118" s="987"/>
      <c r="DI118" s="987"/>
      <c r="DJ118" s="987"/>
      <c r="DK118" s="988"/>
      <c r="DL118" s="989" t="s">
        <v>130</v>
      </c>
      <c r="DM118" s="987"/>
      <c r="DN118" s="987"/>
      <c r="DO118" s="987"/>
      <c r="DP118" s="988"/>
      <c r="DQ118" s="989" t="s">
        <v>130</v>
      </c>
      <c r="DR118" s="987"/>
      <c r="DS118" s="987"/>
      <c r="DT118" s="987"/>
      <c r="DU118" s="988"/>
      <c r="DV118" s="990" t="s">
        <v>130</v>
      </c>
      <c r="DW118" s="991"/>
      <c r="DX118" s="991"/>
      <c r="DY118" s="991"/>
      <c r="DZ118" s="992"/>
    </row>
    <row r="119" spans="1:130" s="233" customFormat="1" ht="26.25" customHeight="1" x14ac:dyDescent="0.15">
      <c r="A119" s="1085" t="s">
        <v>441</v>
      </c>
      <c r="B119" s="975"/>
      <c r="C119" s="957" t="s">
        <v>442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130</v>
      </c>
      <c r="AB119" s="928"/>
      <c r="AC119" s="928"/>
      <c r="AD119" s="928"/>
      <c r="AE119" s="929"/>
      <c r="AF119" s="930" t="s">
        <v>130</v>
      </c>
      <c r="AG119" s="928"/>
      <c r="AH119" s="928"/>
      <c r="AI119" s="928"/>
      <c r="AJ119" s="929"/>
      <c r="AK119" s="930" t="s">
        <v>130</v>
      </c>
      <c r="AL119" s="928"/>
      <c r="AM119" s="928"/>
      <c r="AN119" s="928"/>
      <c r="AO119" s="929"/>
      <c r="AP119" s="931" t="s">
        <v>130</v>
      </c>
      <c r="AQ119" s="932"/>
      <c r="AR119" s="932"/>
      <c r="AS119" s="932"/>
      <c r="AT119" s="933"/>
      <c r="AU119" s="938"/>
      <c r="AV119" s="939"/>
      <c r="AW119" s="939"/>
      <c r="AX119" s="939"/>
      <c r="AY119" s="939"/>
      <c r="AZ119" s="254" t="s">
        <v>192</v>
      </c>
      <c r="BA119" s="254"/>
      <c r="BB119" s="254"/>
      <c r="BC119" s="254"/>
      <c r="BD119" s="254"/>
      <c r="BE119" s="254"/>
      <c r="BF119" s="254"/>
      <c r="BG119" s="254"/>
      <c r="BH119" s="254"/>
      <c r="BI119" s="254"/>
      <c r="BJ119" s="254"/>
      <c r="BK119" s="254"/>
      <c r="BL119" s="254"/>
      <c r="BM119" s="254"/>
      <c r="BN119" s="254"/>
      <c r="BO119" s="1005" t="s">
        <v>468</v>
      </c>
      <c r="BP119" s="1033"/>
      <c r="BQ119" s="1027">
        <v>14753266</v>
      </c>
      <c r="BR119" s="1028"/>
      <c r="BS119" s="1028"/>
      <c r="BT119" s="1028"/>
      <c r="BU119" s="1028"/>
      <c r="BV119" s="1028">
        <v>13854750</v>
      </c>
      <c r="BW119" s="1028"/>
      <c r="BX119" s="1028"/>
      <c r="BY119" s="1028"/>
      <c r="BZ119" s="1028"/>
      <c r="CA119" s="1028">
        <v>12941589</v>
      </c>
      <c r="CB119" s="1028"/>
      <c r="CC119" s="1028"/>
      <c r="CD119" s="1028"/>
      <c r="CE119" s="1028"/>
      <c r="CF119" s="1029"/>
      <c r="CG119" s="1030"/>
      <c r="CH119" s="1030"/>
      <c r="CI119" s="1030"/>
      <c r="CJ119" s="1031"/>
      <c r="CK119" s="978"/>
      <c r="CL119" s="979"/>
      <c r="CM119" s="1001" t="s">
        <v>469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294597</v>
      </c>
      <c r="DH119" s="1014"/>
      <c r="DI119" s="1014"/>
      <c r="DJ119" s="1014"/>
      <c r="DK119" s="1015"/>
      <c r="DL119" s="1013">
        <v>248800</v>
      </c>
      <c r="DM119" s="1014"/>
      <c r="DN119" s="1014"/>
      <c r="DO119" s="1014"/>
      <c r="DP119" s="1015"/>
      <c r="DQ119" s="1013">
        <v>205695</v>
      </c>
      <c r="DR119" s="1014"/>
      <c r="DS119" s="1014"/>
      <c r="DT119" s="1014"/>
      <c r="DU119" s="1015"/>
      <c r="DV119" s="1016">
        <v>4.9000000000000004</v>
      </c>
      <c r="DW119" s="1017"/>
      <c r="DX119" s="1017"/>
      <c r="DY119" s="1017"/>
      <c r="DZ119" s="1018"/>
    </row>
    <row r="120" spans="1:130" s="233" customFormat="1" ht="26.25" customHeight="1" x14ac:dyDescent="0.15">
      <c r="A120" s="1086"/>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130</v>
      </c>
      <c r="AB120" s="987"/>
      <c r="AC120" s="987"/>
      <c r="AD120" s="987"/>
      <c r="AE120" s="988"/>
      <c r="AF120" s="989" t="s">
        <v>130</v>
      </c>
      <c r="AG120" s="987"/>
      <c r="AH120" s="987"/>
      <c r="AI120" s="987"/>
      <c r="AJ120" s="988"/>
      <c r="AK120" s="989" t="s">
        <v>130</v>
      </c>
      <c r="AL120" s="987"/>
      <c r="AM120" s="987"/>
      <c r="AN120" s="987"/>
      <c r="AO120" s="988"/>
      <c r="AP120" s="990" t="s">
        <v>448</v>
      </c>
      <c r="AQ120" s="991"/>
      <c r="AR120" s="991"/>
      <c r="AS120" s="991"/>
      <c r="AT120" s="992"/>
      <c r="AU120" s="1019" t="s">
        <v>470</v>
      </c>
      <c r="AV120" s="1020"/>
      <c r="AW120" s="1020"/>
      <c r="AX120" s="1020"/>
      <c r="AY120" s="1021"/>
      <c r="AZ120" s="957" t="s">
        <v>471</v>
      </c>
      <c r="BA120" s="925"/>
      <c r="BB120" s="925"/>
      <c r="BC120" s="925"/>
      <c r="BD120" s="925"/>
      <c r="BE120" s="925"/>
      <c r="BF120" s="925"/>
      <c r="BG120" s="925"/>
      <c r="BH120" s="925"/>
      <c r="BI120" s="925"/>
      <c r="BJ120" s="925"/>
      <c r="BK120" s="925"/>
      <c r="BL120" s="925"/>
      <c r="BM120" s="925"/>
      <c r="BN120" s="925"/>
      <c r="BO120" s="925"/>
      <c r="BP120" s="926"/>
      <c r="BQ120" s="958">
        <v>1021249</v>
      </c>
      <c r="BR120" s="959"/>
      <c r="BS120" s="959"/>
      <c r="BT120" s="959"/>
      <c r="BU120" s="959"/>
      <c r="BV120" s="959">
        <v>2590115</v>
      </c>
      <c r="BW120" s="959"/>
      <c r="BX120" s="959"/>
      <c r="BY120" s="959"/>
      <c r="BZ120" s="959"/>
      <c r="CA120" s="959">
        <v>5044917</v>
      </c>
      <c r="CB120" s="959"/>
      <c r="CC120" s="959"/>
      <c r="CD120" s="959"/>
      <c r="CE120" s="959"/>
      <c r="CF120" s="972">
        <v>120.9</v>
      </c>
      <c r="CG120" s="973"/>
      <c r="CH120" s="973"/>
      <c r="CI120" s="973"/>
      <c r="CJ120" s="973"/>
      <c r="CK120" s="1034" t="s">
        <v>472</v>
      </c>
      <c r="CL120" s="1035"/>
      <c r="CM120" s="1035"/>
      <c r="CN120" s="1035"/>
      <c r="CO120" s="1036"/>
      <c r="CP120" s="1042" t="s">
        <v>419</v>
      </c>
      <c r="CQ120" s="1043"/>
      <c r="CR120" s="1043"/>
      <c r="CS120" s="1043"/>
      <c r="CT120" s="1043"/>
      <c r="CU120" s="1043"/>
      <c r="CV120" s="1043"/>
      <c r="CW120" s="1043"/>
      <c r="CX120" s="1043"/>
      <c r="CY120" s="1043"/>
      <c r="CZ120" s="1043"/>
      <c r="DA120" s="1043"/>
      <c r="DB120" s="1043"/>
      <c r="DC120" s="1043"/>
      <c r="DD120" s="1043"/>
      <c r="DE120" s="1043"/>
      <c r="DF120" s="1044"/>
      <c r="DG120" s="958">
        <v>1348523</v>
      </c>
      <c r="DH120" s="959"/>
      <c r="DI120" s="959"/>
      <c r="DJ120" s="959"/>
      <c r="DK120" s="959"/>
      <c r="DL120" s="959">
        <v>1265605</v>
      </c>
      <c r="DM120" s="959"/>
      <c r="DN120" s="959"/>
      <c r="DO120" s="959"/>
      <c r="DP120" s="959"/>
      <c r="DQ120" s="959">
        <v>1203460</v>
      </c>
      <c r="DR120" s="959"/>
      <c r="DS120" s="959"/>
      <c r="DT120" s="959"/>
      <c r="DU120" s="959"/>
      <c r="DV120" s="960">
        <v>28.8</v>
      </c>
      <c r="DW120" s="960"/>
      <c r="DX120" s="960"/>
      <c r="DY120" s="960"/>
      <c r="DZ120" s="961"/>
    </row>
    <row r="121" spans="1:130" s="233" customFormat="1" ht="26.25" customHeight="1" x14ac:dyDescent="0.15">
      <c r="A121" s="1086"/>
      <c r="B121" s="977"/>
      <c r="C121" s="1002" t="s">
        <v>473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130</v>
      </c>
      <c r="AB121" s="987"/>
      <c r="AC121" s="987"/>
      <c r="AD121" s="987"/>
      <c r="AE121" s="988"/>
      <c r="AF121" s="989" t="s">
        <v>130</v>
      </c>
      <c r="AG121" s="987"/>
      <c r="AH121" s="987"/>
      <c r="AI121" s="987"/>
      <c r="AJ121" s="988"/>
      <c r="AK121" s="989" t="s">
        <v>130</v>
      </c>
      <c r="AL121" s="987"/>
      <c r="AM121" s="987"/>
      <c r="AN121" s="987"/>
      <c r="AO121" s="988"/>
      <c r="AP121" s="990" t="s">
        <v>130</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1095134</v>
      </c>
      <c r="BR121" s="954"/>
      <c r="BS121" s="954"/>
      <c r="BT121" s="954"/>
      <c r="BU121" s="954"/>
      <c r="BV121" s="954">
        <v>996540</v>
      </c>
      <c r="BW121" s="954"/>
      <c r="BX121" s="954"/>
      <c r="BY121" s="954"/>
      <c r="BZ121" s="954"/>
      <c r="CA121" s="954">
        <v>966975</v>
      </c>
      <c r="CB121" s="954"/>
      <c r="CC121" s="954"/>
      <c r="CD121" s="954"/>
      <c r="CE121" s="954"/>
      <c r="CF121" s="948">
        <v>23.2</v>
      </c>
      <c r="CG121" s="949"/>
      <c r="CH121" s="949"/>
      <c r="CI121" s="949"/>
      <c r="CJ121" s="949"/>
      <c r="CK121" s="1037"/>
      <c r="CL121" s="1038"/>
      <c r="CM121" s="1038"/>
      <c r="CN121" s="1038"/>
      <c r="CO121" s="1039"/>
      <c r="CP121" s="1047" t="s">
        <v>417</v>
      </c>
      <c r="CQ121" s="1048"/>
      <c r="CR121" s="1048"/>
      <c r="CS121" s="1048"/>
      <c r="CT121" s="1048"/>
      <c r="CU121" s="1048"/>
      <c r="CV121" s="1048"/>
      <c r="CW121" s="1048"/>
      <c r="CX121" s="1048"/>
      <c r="CY121" s="1048"/>
      <c r="CZ121" s="1048"/>
      <c r="DA121" s="1048"/>
      <c r="DB121" s="1048"/>
      <c r="DC121" s="1048"/>
      <c r="DD121" s="1048"/>
      <c r="DE121" s="1048"/>
      <c r="DF121" s="1049"/>
      <c r="DG121" s="953">
        <v>287034</v>
      </c>
      <c r="DH121" s="954"/>
      <c r="DI121" s="954"/>
      <c r="DJ121" s="954"/>
      <c r="DK121" s="954"/>
      <c r="DL121" s="954">
        <v>276453</v>
      </c>
      <c r="DM121" s="954"/>
      <c r="DN121" s="954"/>
      <c r="DO121" s="954"/>
      <c r="DP121" s="954"/>
      <c r="DQ121" s="954">
        <v>123215</v>
      </c>
      <c r="DR121" s="954"/>
      <c r="DS121" s="954"/>
      <c r="DT121" s="954"/>
      <c r="DU121" s="954"/>
      <c r="DV121" s="955">
        <v>3</v>
      </c>
      <c r="DW121" s="955"/>
      <c r="DX121" s="955"/>
      <c r="DY121" s="955"/>
      <c r="DZ121" s="956"/>
    </row>
    <row r="122" spans="1:130" s="233" customFormat="1" ht="26.25" customHeight="1" x14ac:dyDescent="0.15">
      <c r="A122" s="1086"/>
      <c r="B122" s="977"/>
      <c r="C122" s="950" t="s">
        <v>456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130</v>
      </c>
      <c r="AB122" s="987"/>
      <c r="AC122" s="987"/>
      <c r="AD122" s="987"/>
      <c r="AE122" s="988"/>
      <c r="AF122" s="989" t="s">
        <v>130</v>
      </c>
      <c r="AG122" s="987"/>
      <c r="AH122" s="987"/>
      <c r="AI122" s="987"/>
      <c r="AJ122" s="988"/>
      <c r="AK122" s="989" t="s">
        <v>130</v>
      </c>
      <c r="AL122" s="987"/>
      <c r="AM122" s="987"/>
      <c r="AN122" s="987"/>
      <c r="AO122" s="988"/>
      <c r="AP122" s="990" t="s">
        <v>130</v>
      </c>
      <c r="AQ122" s="991"/>
      <c r="AR122" s="991"/>
      <c r="AS122" s="991"/>
      <c r="AT122" s="992"/>
      <c r="AU122" s="1022"/>
      <c r="AV122" s="1023"/>
      <c r="AW122" s="1023"/>
      <c r="AX122" s="1023"/>
      <c r="AY122" s="1024"/>
      <c r="AZ122" s="1001" t="s">
        <v>475</v>
      </c>
      <c r="BA122" s="993"/>
      <c r="BB122" s="993"/>
      <c r="BC122" s="993"/>
      <c r="BD122" s="993"/>
      <c r="BE122" s="993"/>
      <c r="BF122" s="993"/>
      <c r="BG122" s="993"/>
      <c r="BH122" s="993"/>
      <c r="BI122" s="993"/>
      <c r="BJ122" s="993"/>
      <c r="BK122" s="993"/>
      <c r="BL122" s="993"/>
      <c r="BM122" s="993"/>
      <c r="BN122" s="993"/>
      <c r="BO122" s="993"/>
      <c r="BP122" s="994"/>
      <c r="BQ122" s="1027">
        <v>7918918</v>
      </c>
      <c r="BR122" s="1028"/>
      <c r="BS122" s="1028"/>
      <c r="BT122" s="1028"/>
      <c r="BU122" s="1028"/>
      <c r="BV122" s="1028">
        <v>7330877</v>
      </c>
      <c r="BW122" s="1028"/>
      <c r="BX122" s="1028"/>
      <c r="BY122" s="1028"/>
      <c r="BZ122" s="1028"/>
      <c r="CA122" s="1028">
        <v>6835090</v>
      </c>
      <c r="CB122" s="1028"/>
      <c r="CC122" s="1028"/>
      <c r="CD122" s="1028"/>
      <c r="CE122" s="1028"/>
      <c r="CF122" s="1045">
        <v>163.80000000000001</v>
      </c>
      <c r="CG122" s="1046"/>
      <c r="CH122" s="1046"/>
      <c r="CI122" s="1046"/>
      <c r="CJ122" s="1046"/>
      <c r="CK122" s="1037"/>
      <c r="CL122" s="1038"/>
      <c r="CM122" s="1038"/>
      <c r="CN122" s="1038"/>
      <c r="CO122" s="1039"/>
      <c r="CP122" s="1047" t="s">
        <v>415</v>
      </c>
      <c r="CQ122" s="1048"/>
      <c r="CR122" s="1048"/>
      <c r="CS122" s="1048"/>
      <c r="CT122" s="1048"/>
      <c r="CU122" s="1048"/>
      <c r="CV122" s="1048"/>
      <c r="CW122" s="1048"/>
      <c r="CX122" s="1048"/>
      <c r="CY122" s="1048"/>
      <c r="CZ122" s="1048"/>
      <c r="DA122" s="1048"/>
      <c r="DB122" s="1048"/>
      <c r="DC122" s="1048"/>
      <c r="DD122" s="1048"/>
      <c r="DE122" s="1048"/>
      <c r="DF122" s="1049"/>
      <c r="DG122" s="953" t="s">
        <v>130</v>
      </c>
      <c r="DH122" s="954"/>
      <c r="DI122" s="954"/>
      <c r="DJ122" s="954"/>
      <c r="DK122" s="954"/>
      <c r="DL122" s="954" t="s">
        <v>130</v>
      </c>
      <c r="DM122" s="954"/>
      <c r="DN122" s="954"/>
      <c r="DO122" s="954"/>
      <c r="DP122" s="954"/>
      <c r="DQ122" s="954" t="s">
        <v>130</v>
      </c>
      <c r="DR122" s="954"/>
      <c r="DS122" s="954"/>
      <c r="DT122" s="954"/>
      <c r="DU122" s="954"/>
      <c r="DV122" s="955" t="s">
        <v>448</v>
      </c>
      <c r="DW122" s="955"/>
      <c r="DX122" s="955"/>
      <c r="DY122" s="955"/>
      <c r="DZ122" s="956"/>
    </row>
    <row r="123" spans="1:130" s="233" customFormat="1" ht="26.25" customHeight="1" x14ac:dyDescent="0.15">
      <c r="A123" s="1086"/>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130</v>
      </c>
      <c r="AB123" s="987"/>
      <c r="AC123" s="987"/>
      <c r="AD123" s="987"/>
      <c r="AE123" s="988"/>
      <c r="AF123" s="989" t="s">
        <v>130</v>
      </c>
      <c r="AG123" s="987"/>
      <c r="AH123" s="987"/>
      <c r="AI123" s="987"/>
      <c r="AJ123" s="988"/>
      <c r="AK123" s="989" t="s">
        <v>130</v>
      </c>
      <c r="AL123" s="987"/>
      <c r="AM123" s="987"/>
      <c r="AN123" s="987"/>
      <c r="AO123" s="988"/>
      <c r="AP123" s="990" t="s">
        <v>130</v>
      </c>
      <c r="AQ123" s="991"/>
      <c r="AR123" s="991"/>
      <c r="AS123" s="991"/>
      <c r="AT123" s="992"/>
      <c r="AU123" s="1025"/>
      <c r="AV123" s="1026"/>
      <c r="AW123" s="1026"/>
      <c r="AX123" s="1026"/>
      <c r="AY123" s="1026"/>
      <c r="AZ123" s="254" t="s">
        <v>192</v>
      </c>
      <c r="BA123" s="254"/>
      <c r="BB123" s="254"/>
      <c r="BC123" s="254"/>
      <c r="BD123" s="254"/>
      <c r="BE123" s="254"/>
      <c r="BF123" s="254"/>
      <c r="BG123" s="254"/>
      <c r="BH123" s="254"/>
      <c r="BI123" s="254"/>
      <c r="BJ123" s="254"/>
      <c r="BK123" s="254"/>
      <c r="BL123" s="254"/>
      <c r="BM123" s="254"/>
      <c r="BN123" s="254"/>
      <c r="BO123" s="1005" t="s">
        <v>476</v>
      </c>
      <c r="BP123" s="1033"/>
      <c r="BQ123" s="1092">
        <v>10035301</v>
      </c>
      <c r="BR123" s="1059"/>
      <c r="BS123" s="1059"/>
      <c r="BT123" s="1059"/>
      <c r="BU123" s="1059"/>
      <c r="BV123" s="1059">
        <v>10917532</v>
      </c>
      <c r="BW123" s="1059"/>
      <c r="BX123" s="1059"/>
      <c r="BY123" s="1059"/>
      <c r="BZ123" s="1059"/>
      <c r="CA123" s="1059">
        <v>12846982</v>
      </c>
      <c r="CB123" s="1059"/>
      <c r="CC123" s="1059"/>
      <c r="CD123" s="1059"/>
      <c r="CE123" s="1059"/>
      <c r="CF123" s="1029"/>
      <c r="CG123" s="1030"/>
      <c r="CH123" s="1030"/>
      <c r="CI123" s="1030"/>
      <c r="CJ123" s="1031"/>
      <c r="CK123" s="1037"/>
      <c r="CL123" s="1038"/>
      <c r="CM123" s="1038"/>
      <c r="CN123" s="1038"/>
      <c r="CO123" s="1039"/>
      <c r="CP123" s="1047" t="s">
        <v>477</v>
      </c>
      <c r="CQ123" s="1048"/>
      <c r="CR123" s="1048"/>
      <c r="CS123" s="1048"/>
      <c r="CT123" s="1048"/>
      <c r="CU123" s="1048"/>
      <c r="CV123" s="1048"/>
      <c r="CW123" s="1048"/>
      <c r="CX123" s="1048"/>
      <c r="CY123" s="1048"/>
      <c r="CZ123" s="1048"/>
      <c r="DA123" s="1048"/>
      <c r="DB123" s="1048"/>
      <c r="DC123" s="1048"/>
      <c r="DD123" s="1048"/>
      <c r="DE123" s="1048"/>
      <c r="DF123" s="1049"/>
      <c r="DG123" s="986" t="s">
        <v>130</v>
      </c>
      <c r="DH123" s="987"/>
      <c r="DI123" s="987"/>
      <c r="DJ123" s="987"/>
      <c r="DK123" s="988"/>
      <c r="DL123" s="989" t="s">
        <v>130</v>
      </c>
      <c r="DM123" s="987"/>
      <c r="DN123" s="987"/>
      <c r="DO123" s="987"/>
      <c r="DP123" s="988"/>
      <c r="DQ123" s="989" t="s">
        <v>130</v>
      </c>
      <c r="DR123" s="987"/>
      <c r="DS123" s="987"/>
      <c r="DT123" s="987"/>
      <c r="DU123" s="988"/>
      <c r="DV123" s="990" t="s">
        <v>130</v>
      </c>
      <c r="DW123" s="991"/>
      <c r="DX123" s="991"/>
      <c r="DY123" s="991"/>
      <c r="DZ123" s="992"/>
    </row>
    <row r="124" spans="1:130" s="233" customFormat="1" ht="26.25" customHeight="1" thickBot="1" x14ac:dyDescent="0.2">
      <c r="A124" s="1086"/>
      <c r="B124" s="977"/>
      <c r="C124" s="950" t="s">
        <v>465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130</v>
      </c>
      <c r="AB124" s="987"/>
      <c r="AC124" s="987"/>
      <c r="AD124" s="987"/>
      <c r="AE124" s="988"/>
      <c r="AF124" s="989" t="s">
        <v>130</v>
      </c>
      <c r="AG124" s="987"/>
      <c r="AH124" s="987"/>
      <c r="AI124" s="987"/>
      <c r="AJ124" s="988"/>
      <c r="AK124" s="989" t="s">
        <v>130</v>
      </c>
      <c r="AL124" s="987"/>
      <c r="AM124" s="987"/>
      <c r="AN124" s="987"/>
      <c r="AO124" s="988"/>
      <c r="AP124" s="990" t="s">
        <v>448</v>
      </c>
      <c r="AQ124" s="991"/>
      <c r="AR124" s="991"/>
      <c r="AS124" s="991"/>
      <c r="AT124" s="992"/>
      <c r="AU124" s="1088" t="s">
        <v>478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127.7</v>
      </c>
      <c r="BR124" s="1055"/>
      <c r="BS124" s="1055"/>
      <c r="BT124" s="1055"/>
      <c r="BU124" s="1055"/>
      <c r="BV124" s="1055">
        <v>75.7</v>
      </c>
      <c r="BW124" s="1055"/>
      <c r="BX124" s="1055"/>
      <c r="BY124" s="1055"/>
      <c r="BZ124" s="1055"/>
      <c r="CA124" s="1055">
        <v>2.2000000000000002</v>
      </c>
      <c r="CB124" s="1055"/>
      <c r="CC124" s="1055"/>
      <c r="CD124" s="1055"/>
      <c r="CE124" s="1055"/>
      <c r="CF124" s="1056"/>
      <c r="CG124" s="1057"/>
      <c r="CH124" s="1057"/>
      <c r="CI124" s="1057"/>
      <c r="CJ124" s="1058"/>
      <c r="CK124" s="1040"/>
      <c r="CL124" s="1040"/>
      <c r="CM124" s="1040"/>
      <c r="CN124" s="1040"/>
      <c r="CO124" s="1041"/>
      <c r="CP124" s="1047" t="s">
        <v>479</v>
      </c>
      <c r="CQ124" s="1048"/>
      <c r="CR124" s="1048"/>
      <c r="CS124" s="1048"/>
      <c r="CT124" s="1048"/>
      <c r="CU124" s="1048"/>
      <c r="CV124" s="1048"/>
      <c r="CW124" s="1048"/>
      <c r="CX124" s="1048"/>
      <c r="CY124" s="1048"/>
      <c r="CZ124" s="1048"/>
      <c r="DA124" s="1048"/>
      <c r="DB124" s="1048"/>
      <c r="DC124" s="1048"/>
      <c r="DD124" s="1048"/>
      <c r="DE124" s="1048"/>
      <c r="DF124" s="1049"/>
      <c r="DG124" s="1032" t="s">
        <v>130</v>
      </c>
      <c r="DH124" s="1014"/>
      <c r="DI124" s="1014"/>
      <c r="DJ124" s="1014"/>
      <c r="DK124" s="1015"/>
      <c r="DL124" s="1013" t="s">
        <v>130</v>
      </c>
      <c r="DM124" s="1014"/>
      <c r="DN124" s="1014"/>
      <c r="DO124" s="1014"/>
      <c r="DP124" s="1015"/>
      <c r="DQ124" s="1013" t="s">
        <v>130</v>
      </c>
      <c r="DR124" s="1014"/>
      <c r="DS124" s="1014"/>
      <c r="DT124" s="1014"/>
      <c r="DU124" s="1015"/>
      <c r="DV124" s="1016" t="s">
        <v>130</v>
      </c>
      <c r="DW124" s="1017"/>
      <c r="DX124" s="1017"/>
      <c r="DY124" s="1017"/>
      <c r="DZ124" s="1018"/>
    </row>
    <row r="125" spans="1:130" s="233" customFormat="1" ht="26.25" customHeight="1" x14ac:dyDescent="0.15">
      <c r="A125" s="1086"/>
      <c r="B125" s="977"/>
      <c r="C125" s="950" t="s">
        <v>467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130</v>
      </c>
      <c r="AB125" s="987"/>
      <c r="AC125" s="987"/>
      <c r="AD125" s="987"/>
      <c r="AE125" s="988"/>
      <c r="AF125" s="989" t="s">
        <v>130</v>
      </c>
      <c r="AG125" s="987"/>
      <c r="AH125" s="987"/>
      <c r="AI125" s="987"/>
      <c r="AJ125" s="988"/>
      <c r="AK125" s="989" t="s">
        <v>130</v>
      </c>
      <c r="AL125" s="987"/>
      <c r="AM125" s="987"/>
      <c r="AN125" s="987"/>
      <c r="AO125" s="988"/>
      <c r="AP125" s="990" t="s">
        <v>130</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480</v>
      </c>
      <c r="CL125" s="1035"/>
      <c r="CM125" s="1035"/>
      <c r="CN125" s="1035"/>
      <c r="CO125" s="1036"/>
      <c r="CP125" s="957" t="s">
        <v>481</v>
      </c>
      <c r="CQ125" s="925"/>
      <c r="CR125" s="925"/>
      <c r="CS125" s="925"/>
      <c r="CT125" s="925"/>
      <c r="CU125" s="925"/>
      <c r="CV125" s="925"/>
      <c r="CW125" s="925"/>
      <c r="CX125" s="925"/>
      <c r="CY125" s="925"/>
      <c r="CZ125" s="925"/>
      <c r="DA125" s="925"/>
      <c r="DB125" s="925"/>
      <c r="DC125" s="925"/>
      <c r="DD125" s="925"/>
      <c r="DE125" s="925"/>
      <c r="DF125" s="926"/>
      <c r="DG125" s="958" t="s">
        <v>130</v>
      </c>
      <c r="DH125" s="959"/>
      <c r="DI125" s="959"/>
      <c r="DJ125" s="959"/>
      <c r="DK125" s="959"/>
      <c r="DL125" s="959" t="s">
        <v>130</v>
      </c>
      <c r="DM125" s="959"/>
      <c r="DN125" s="959"/>
      <c r="DO125" s="959"/>
      <c r="DP125" s="959"/>
      <c r="DQ125" s="959" t="s">
        <v>130</v>
      </c>
      <c r="DR125" s="959"/>
      <c r="DS125" s="959"/>
      <c r="DT125" s="959"/>
      <c r="DU125" s="959"/>
      <c r="DV125" s="960" t="s">
        <v>130</v>
      </c>
      <c r="DW125" s="960"/>
      <c r="DX125" s="960"/>
      <c r="DY125" s="960"/>
      <c r="DZ125" s="961"/>
    </row>
    <row r="126" spans="1:130" s="233" customFormat="1" ht="26.25" customHeight="1" thickBot="1" x14ac:dyDescent="0.2">
      <c r="A126" s="1086"/>
      <c r="B126" s="977"/>
      <c r="C126" s="950" t="s">
        <v>469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135951</v>
      </c>
      <c r="AB126" s="987"/>
      <c r="AC126" s="987"/>
      <c r="AD126" s="987"/>
      <c r="AE126" s="988"/>
      <c r="AF126" s="989">
        <v>150115</v>
      </c>
      <c r="AG126" s="987"/>
      <c r="AH126" s="987"/>
      <c r="AI126" s="987"/>
      <c r="AJ126" s="988"/>
      <c r="AK126" s="989">
        <v>47066</v>
      </c>
      <c r="AL126" s="987"/>
      <c r="AM126" s="987"/>
      <c r="AN126" s="987"/>
      <c r="AO126" s="988"/>
      <c r="AP126" s="990">
        <v>1.1000000000000001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482</v>
      </c>
      <c r="CQ126" s="951"/>
      <c r="CR126" s="951"/>
      <c r="CS126" s="951"/>
      <c r="CT126" s="951"/>
      <c r="CU126" s="951"/>
      <c r="CV126" s="951"/>
      <c r="CW126" s="951"/>
      <c r="CX126" s="951"/>
      <c r="CY126" s="951"/>
      <c r="CZ126" s="951"/>
      <c r="DA126" s="951"/>
      <c r="DB126" s="951"/>
      <c r="DC126" s="951"/>
      <c r="DD126" s="951"/>
      <c r="DE126" s="951"/>
      <c r="DF126" s="952"/>
      <c r="DG126" s="953" t="s">
        <v>130</v>
      </c>
      <c r="DH126" s="954"/>
      <c r="DI126" s="954"/>
      <c r="DJ126" s="954"/>
      <c r="DK126" s="954"/>
      <c r="DL126" s="954" t="s">
        <v>130</v>
      </c>
      <c r="DM126" s="954"/>
      <c r="DN126" s="954"/>
      <c r="DO126" s="954"/>
      <c r="DP126" s="954"/>
      <c r="DQ126" s="954" t="s">
        <v>130</v>
      </c>
      <c r="DR126" s="954"/>
      <c r="DS126" s="954"/>
      <c r="DT126" s="954"/>
      <c r="DU126" s="954"/>
      <c r="DV126" s="955" t="s">
        <v>130</v>
      </c>
      <c r="DW126" s="955"/>
      <c r="DX126" s="955"/>
      <c r="DY126" s="955"/>
      <c r="DZ126" s="956"/>
    </row>
    <row r="127" spans="1:130" s="233" customFormat="1" ht="26.25" customHeight="1" x14ac:dyDescent="0.15">
      <c r="A127" s="1087"/>
      <c r="B127" s="979"/>
      <c r="C127" s="1001" t="s">
        <v>483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3047</v>
      </c>
      <c r="AB127" s="987"/>
      <c r="AC127" s="987"/>
      <c r="AD127" s="987"/>
      <c r="AE127" s="988"/>
      <c r="AF127" s="989">
        <v>2720</v>
      </c>
      <c r="AG127" s="987"/>
      <c r="AH127" s="987"/>
      <c r="AI127" s="987"/>
      <c r="AJ127" s="988"/>
      <c r="AK127" s="989">
        <v>2453</v>
      </c>
      <c r="AL127" s="987"/>
      <c r="AM127" s="987"/>
      <c r="AN127" s="987"/>
      <c r="AO127" s="988"/>
      <c r="AP127" s="990">
        <v>0.1</v>
      </c>
      <c r="AQ127" s="991"/>
      <c r="AR127" s="991"/>
      <c r="AS127" s="991"/>
      <c r="AT127" s="992"/>
      <c r="AU127" s="235"/>
      <c r="AV127" s="235"/>
      <c r="AW127" s="235"/>
      <c r="AX127" s="1060" t="s">
        <v>484</v>
      </c>
      <c r="AY127" s="1061"/>
      <c r="AZ127" s="1061"/>
      <c r="BA127" s="1061"/>
      <c r="BB127" s="1061"/>
      <c r="BC127" s="1061"/>
      <c r="BD127" s="1061"/>
      <c r="BE127" s="1062"/>
      <c r="BF127" s="1063" t="s">
        <v>485</v>
      </c>
      <c r="BG127" s="1061"/>
      <c r="BH127" s="1061"/>
      <c r="BI127" s="1061"/>
      <c r="BJ127" s="1061"/>
      <c r="BK127" s="1061"/>
      <c r="BL127" s="1062"/>
      <c r="BM127" s="1063" t="s">
        <v>486</v>
      </c>
      <c r="BN127" s="1061"/>
      <c r="BO127" s="1061"/>
      <c r="BP127" s="1061"/>
      <c r="BQ127" s="1061"/>
      <c r="BR127" s="1061"/>
      <c r="BS127" s="1062"/>
      <c r="BT127" s="1063" t="s">
        <v>487</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488</v>
      </c>
      <c r="CQ127" s="951"/>
      <c r="CR127" s="951"/>
      <c r="CS127" s="951"/>
      <c r="CT127" s="951"/>
      <c r="CU127" s="951"/>
      <c r="CV127" s="951"/>
      <c r="CW127" s="951"/>
      <c r="CX127" s="951"/>
      <c r="CY127" s="951"/>
      <c r="CZ127" s="951"/>
      <c r="DA127" s="951"/>
      <c r="DB127" s="951"/>
      <c r="DC127" s="951"/>
      <c r="DD127" s="951"/>
      <c r="DE127" s="951"/>
      <c r="DF127" s="952"/>
      <c r="DG127" s="953" t="s">
        <v>130</v>
      </c>
      <c r="DH127" s="954"/>
      <c r="DI127" s="954"/>
      <c r="DJ127" s="954"/>
      <c r="DK127" s="954"/>
      <c r="DL127" s="954" t="s">
        <v>130</v>
      </c>
      <c r="DM127" s="954"/>
      <c r="DN127" s="954"/>
      <c r="DO127" s="954"/>
      <c r="DP127" s="954"/>
      <c r="DQ127" s="954" t="s">
        <v>130</v>
      </c>
      <c r="DR127" s="954"/>
      <c r="DS127" s="954"/>
      <c r="DT127" s="954"/>
      <c r="DU127" s="954"/>
      <c r="DV127" s="955" t="s">
        <v>130</v>
      </c>
      <c r="DW127" s="955"/>
      <c r="DX127" s="955"/>
      <c r="DY127" s="955"/>
      <c r="DZ127" s="956"/>
    </row>
    <row r="128" spans="1:130" s="233" customFormat="1" ht="26.25" customHeight="1" thickBot="1" x14ac:dyDescent="0.2">
      <c r="A128" s="1070" t="s">
        <v>489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490</v>
      </c>
      <c r="X128" s="1072"/>
      <c r="Y128" s="1072"/>
      <c r="Z128" s="1073"/>
      <c r="AA128" s="1074">
        <v>68808</v>
      </c>
      <c r="AB128" s="1075"/>
      <c r="AC128" s="1075"/>
      <c r="AD128" s="1075"/>
      <c r="AE128" s="1076"/>
      <c r="AF128" s="1077">
        <v>75195</v>
      </c>
      <c r="AG128" s="1075"/>
      <c r="AH128" s="1075"/>
      <c r="AI128" s="1075"/>
      <c r="AJ128" s="1076"/>
      <c r="AK128" s="1077">
        <v>78569</v>
      </c>
      <c r="AL128" s="1075"/>
      <c r="AM128" s="1075"/>
      <c r="AN128" s="1075"/>
      <c r="AO128" s="1076"/>
      <c r="AP128" s="1078"/>
      <c r="AQ128" s="1079"/>
      <c r="AR128" s="1079"/>
      <c r="AS128" s="1079"/>
      <c r="AT128" s="1080"/>
      <c r="AU128" s="235"/>
      <c r="AV128" s="235"/>
      <c r="AW128" s="235"/>
      <c r="AX128" s="924" t="s">
        <v>491</v>
      </c>
      <c r="AY128" s="925"/>
      <c r="AZ128" s="925"/>
      <c r="BA128" s="925"/>
      <c r="BB128" s="925"/>
      <c r="BC128" s="925"/>
      <c r="BD128" s="925"/>
      <c r="BE128" s="926"/>
      <c r="BF128" s="1081" t="s">
        <v>130</v>
      </c>
      <c r="BG128" s="1082"/>
      <c r="BH128" s="1082"/>
      <c r="BI128" s="1082"/>
      <c r="BJ128" s="1082"/>
      <c r="BK128" s="1082"/>
      <c r="BL128" s="1083"/>
      <c r="BM128" s="1081">
        <v>14.92</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492</v>
      </c>
      <c r="CQ128" s="754"/>
      <c r="CR128" s="754"/>
      <c r="CS128" s="754"/>
      <c r="CT128" s="754"/>
      <c r="CU128" s="754"/>
      <c r="CV128" s="754"/>
      <c r="CW128" s="754"/>
      <c r="CX128" s="754"/>
      <c r="CY128" s="754"/>
      <c r="CZ128" s="754"/>
      <c r="DA128" s="754"/>
      <c r="DB128" s="754"/>
      <c r="DC128" s="754"/>
      <c r="DD128" s="754"/>
      <c r="DE128" s="754"/>
      <c r="DF128" s="1065"/>
      <c r="DG128" s="1066" t="s">
        <v>130</v>
      </c>
      <c r="DH128" s="1067"/>
      <c r="DI128" s="1067"/>
      <c r="DJ128" s="1067"/>
      <c r="DK128" s="1067"/>
      <c r="DL128" s="1067" t="s">
        <v>130</v>
      </c>
      <c r="DM128" s="1067"/>
      <c r="DN128" s="1067"/>
      <c r="DO128" s="1067"/>
      <c r="DP128" s="1067"/>
      <c r="DQ128" s="1067" t="s">
        <v>130</v>
      </c>
      <c r="DR128" s="1067"/>
      <c r="DS128" s="1067"/>
      <c r="DT128" s="1067"/>
      <c r="DU128" s="1067"/>
      <c r="DV128" s="1068" t="s">
        <v>130</v>
      </c>
      <c r="DW128" s="1068"/>
      <c r="DX128" s="1068"/>
      <c r="DY128" s="1068"/>
      <c r="DZ128" s="1069"/>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493</v>
      </c>
      <c r="X129" s="1099"/>
      <c r="Y129" s="1099"/>
      <c r="Z129" s="1100"/>
      <c r="AA129" s="986">
        <v>4660365</v>
      </c>
      <c r="AB129" s="987"/>
      <c r="AC129" s="987"/>
      <c r="AD129" s="987"/>
      <c r="AE129" s="988"/>
      <c r="AF129" s="989">
        <v>4827425</v>
      </c>
      <c r="AG129" s="987"/>
      <c r="AH129" s="987"/>
      <c r="AI129" s="987"/>
      <c r="AJ129" s="988"/>
      <c r="AK129" s="989">
        <v>5116273</v>
      </c>
      <c r="AL129" s="987"/>
      <c r="AM129" s="987"/>
      <c r="AN129" s="987"/>
      <c r="AO129" s="988"/>
      <c r="AP129" s="1101"/>
      <c r="AQ129" s="1102"/>
      <c r="AR129" s="1102"/>
      <c r="AS129" s="1102"/>
      <c r="AT129" s="1103"/>
      <c r="AU129" s="236"/>
      <c r="AV129" s="236"/>
      <c r="AW129" s="236"/>
      <c r="AX129" s="1093" t="s">
        <v>494</v>
      </c>
      <c r="AY129" s="951"/>
      <c r="AZ129" s="951"/>
      <c r="BA129" s="951"/>
      <c r="BB129" s="951"/>
      <c r="BC129" s="951"/>
      <c r="BD129" s="951"/>
      <c r="BE129" s="952"/>
      <c r="BF129" s="1094" t="s">
        <v>130</v>
      </c>
      <c r="BG129" s="1095"/>
      <c r="BH129" s="1095"/>
      <c r="BI129" s="1095"/>
      <c r="BJ129" s="1095"/>
      <c r="BK129" s="1095"/>
      <c r="BL129" s="1096"/>
      <c r="BM129" s="1094">
        <v>19.920000000000002</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496</v>
      </c>
      <c r="X130" s="1099"/>
      <c r="Y130" s="1099"/>
      <c r="Z130" s="1100"/>
      <c r="AA130" s="986">
        <v>967810</v>
      </c>
      <c r="AB130" s="987"/>
      <c r="AC130" s="987"/>
      <c r="AD130" s="987"/>
      <c r="AE130" s="988"/>
      <c r="AF130" s="989">
        <v>950997</v>
      </c>
      <c r="AG130" s="987"/>
      <c r="AH130" s="987"/>
      <c r="AI130" s="987"/>
      <c r="AJ130" s="988"/>
      <c r="AK130" s="989">
        <v>942599</v>
      </c>
      <c r="AL130" s="987"/>
      <c r="AM130" s="987"/>
      <c r="AN130" s="987"/>
      <c r="AO130" s="988"/>
      <c r="AP130" s="1101"/>
      <c r="AQ130" s="1102"/>
      <c r="AR130" s="1102"/>
      <c r="AS130" s="1102"/>
      <c r="AT130" s="1103"/>
      <c r="AU130" s="236"/>
      <c r="AV130" s="236"/>
      <c r="AW130" s="236"/>
      <c r="AX130" s="1093" t="s">
        <v>497</v>
      </c>
      <c r="AY130" s="951"/>
      <c r="AZ130" s="951"/>
      <c r="BA130" s="951"/>
      <c r="BB130" s="951"/>
      <c r="BC130" s="951"/>
      <c r="BD130" s="951"/>
      <c r="BE130" s="952"/>
      <c r="BF130" s="1129">
        <v>15.7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498</v>
      </c>
      <c r="X131" s="1136"/>
      <c r="Y131" s="1136"/>
      <c r="Z131" s="1137"/>
      <c r="AA131" s="1032">
        <v>3692555</v>
      </c>
      <c r="AB131" s="1014"/>
      <c r="AC131" s="1014"/>
      <c r="AD131" s="1014"/>
      <c r="AE131" s="1015"/>
      <c r="AF131" s="1013">
        <v>3876428</v>
      </c>
      <c r="AG131" s="1014"/>
      <c r="AH131" s="1014"/>
      <c r="AI131" s="1014"/>
      <c r="AJ131" s="1015"/>
      <c r="AK131" s="1013">
        <v>4173674</v>
      </c>
      <c r="AL131" s="1014"/>
      <c r="AM131" s="1014"/>
      <c r="AN131" s="1014"/>
      <c r="AO131" s="1015"/>
      <c r="AP131" s="1138"/>
      <c r="AQ131" s="1139"/>
      <c r="AR131" s="1139"/>
      <c r="AS131" s="1139"/>
      <c r="AT131" s="1140"/>
      <c r="AU131" s="236"/>
      <c r="AV131" s="236"/>
      <c r="AW131" s="236"/>
      <c r="AX131" s="1111" t="s">
        <v>499</v>
      </c>
      <c r="AY131" s="754"/>
      <c r="AZ131" s="754"/>
      <c r="BA131" s="754"/>
      <c r="BB131" s="754"/>
      <c r="BC131" s="754"/>
      <c r="BD131" s="754"/>
      <c r="BE131" s="1065"/>
      <c r="BF131" s="1112">
        <v>2.2000000000000002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501</v>
      </c>
      <c r="W132" s="1122"/>
      <c r="X132" s="1122"/>
      <c r="Y132" s="1122"/>
      <c r="Z132" s="1123"/>
      <c r="AA132" s="1124">
        <v>16.550518539999999</v>
      </c>
      <c r="AB132" s="1125"/>
      <c r="AC132" s="1125"/>
      <c r="AD132" s="1125"/>
      <c r="AE132" s="1126"/>
      <c r="AF132" s="1127">
        <v>17.166422279999999</v>
      </c>
      <c r="AG132" s="1125"/>
      <c r="AH132" s="1125"/>
      <c r="AI132" s="1125"/>
      <c r="AJ132" s="1126"/>
      <c r="AK132" s="1127">
        <v>13.447240969999999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502</v>
      </c>
      <c r="W133" s="1105"/>
      <c r="X133" s="1105"/>
      <c r="Y133" s="1105"/>
      <c r="Z133" s="1106"/>
      <c r="AA133" s="1107">
        <v>15</v>
      </c>
      <c r="AB133" s="1108"/>
      <c r="AC133" s="1108"/>
      <c r="AD133" s="1108"/>
      <c r="AE133" s="1109"/>
      <c r="AF133" s="1107">
        <v>16.399999999999999</v>
      </c>
      <c r="AG133" s="1108"/>
      <c r="AH133" s="1108"/>
      <c r="AI133" s="1108"/>
      <c r="AJ133" s="1109"/>
      <c r="AK133" s="1107">
        <v>15.7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F+KFgN4CO637vCzN3ibw3trNcC4Y3bzYo4ailx+FowAp3AP11ZN4TxzVcCbQD1+/qHI5GCJvJd13YBcxxnA5A==" saltValue="6EZvPvfvdIHfGtKymoP0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nR58Iqxkb5sw3TtyzftXJ5XlnqqvgPKRuqu2D7NxdaNgfeP3Qn44GH0dEydIlr59V8Eiq68eZAp9yvPGTxgdA==" saltValue="vvov3GiZDm0yLUVqHytm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511</v>
      </c>
      <c r="AL9" s="1145"/>
      <c r="AM9" s="1145"/>
      <c r="AN9" s="1146"/>
      <c r="AO9" s="284">
        <v>1514871</v>
      </c>
      <c r="AP9" s="284">
        <v>221472</v>
      </c>
      <c r="AQ9" s="285">
        <v>138005</v>
      </c>
      <c r="AR9" s="286">
        <v>60.5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512</v>
      </c>
      <c r="AL10" s="1145"/>
      <c r="AM10" s="1145"/>
      <c r="AN10" s="1146"/>
      <c r="AO10" s="287">
        <v>271545</v>
      </c>
      <c r="AP10" s="287">
        <v>39700</v>
      </c>
      <c r="AQ10" s="288">
        <v>18944</v>
      </c>
      <c r="AR10" s="289">
        <v>109.6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513</v>
      </c>
      <c r="AL11" s="1145"/>
      <c r="AM11" s="1145"/>
      <c r="AN11" s="1146"/>
      <c r="AO11" s="287">
        <v>1320</v>
      </c>
      <c r="AP11" s="287">
        <v>193</v>
      </c>
      <c r="AQ11" s="288">
        <v>1141</v>
      </c>
      <c r="AR11" s="289">
        <v>-83.1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514</v>
      </c>
      <c r="AL12" s="1145"/>
      <c r="AM12" s="1145"/>
      <c r="AN12" s="1146"/>
      <c r="AO12" s="287" t="s">
        <v>515</v>
      </c>
      <c r="AP12" s="287" t="s">
        <v>515</v>
      </c>
      <c r="AQ12" s="288" t="s">
        <v>515</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516</v>
      </c>
      <c r="AL13" s="1145"/>
      <c r="AM13" s="1145"/>
      <c r="AN13" s="1146"/>
      <c r="AO13" s="287">
        <v>325</v>
      </c>
      <c r="AP13" s="287">
        <v>48</v>
      </c>
      <c r="AQ13" s="288">
        <v>5446</v>
      </c>
      <c r="AR13" s="289">
        <v>-99.1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517</v>
      </c>
      <c r="AL14" s="1145"/>
      <c r="AM14" s="1145"/>
      <c r="AN14" s="1146"/>
      <c r="AO14" s="287">
        <v>16920</v>
      </c>
      <c r="AP14" s="287">
        <v>2474</v>
      </c>
      <c r="AQ14" s="288">
        <v>2970</v>
      </c>
      <c r="AR14" s="289">
        <v>-16.7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518</v>
      </c>
      <c r="AL15" s="1148"/>
      <c r="AM15" s="1148"/>
      <c r="AN15" s="1149"/>
      <c r="AO15" s="287">
        <v>-114675</v>
      </c>
      <c r="AP15" s="287">
        <v>-16765</v>
      </c>
      <c r="AQ15" s="288">
        <v>-11906</v>
      </c>
      <c r="AR15" s="289">
        <v>40.799999999999997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192</v>
      </c>
      <c r="AL16" s="1148"/>
      <c r="AM16" s="1148"/>
      <c r="AN16" s="1149"/>
      <c r="AO16" s="287">
        <v>1690306</v>
      </c>
      <c r="AP16" s="287">
        <v>247121</v>
      </c>
      <c r="AQ16" s="288">
        <v>154600</v>
      </c>
      <c r="AR16" s="289">
        <v>59.8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523</v>
      </c>
      <c r="AL21" s="1151"/>
      <c r="AM21" s="1151"/>
      <c r="AN21" s="1152"/>
      <c r="AO21" s="300">
        <v>20.61</v>
      </c>
      <c r="AP21" s="301">
        <v>13.81</v>
      </c>
      <c r="AQ21" s="302">
        <v>6.8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524</v>
      </c>
      <c r="AL22" s="1151"/>
      <c r="AM22" s="1151"/>
      <c r="AN22" s="1152"/>
      <c r="AO22" s="305">
        <v>96.4</v>
      </c>
      <c r="AP22" s="306">
        <v>95.5</v>
      </c>
      <c r="AQ22" s="307">
        <v>0.9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528</v>
      </c>
      <c r="AL32" s="1159"/>
      <c r="AM32" s="1159"/>
      <c r="AN32" s="1160"/>
      <c r="AO32" s="315">
        <v>1317743</v>
      </c>
      <c r="AP32" s="315">
        <v>192652</v>
      </c>
      <c r="AQ32" s="316">
        <v>81359</v>
      </c>
      <c r="AR32" s="317">
        <v>136.80000000000001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529</v>
      </c>
      <c r="AL33" s="1159"/>
      <c r="AM33" s="1159"/>
      <c r="AN33" s="1160"/>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530</v>
      </c>
      <c r="AL34" s="1159"/>
      <c r="AM34" s="1159"/>
      <c r="AN34" s="1160"/>
      <c r="AO34" s="315" t="s">
        <v>515</v>
      </c>
      <c r="AP34" s="315" t="s">
        <v>515</v>
      </c>
      <c r="AQ34" s="316" t="s">
        <v>515</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531</v>
      </c>
      <c r="AL35" s="1159"/>
      <c r="AM35" s="1159"/>
      <c r="AN35" s="1160"/>
      <c r="AO35" s="315">
        <v>170748</v>
      </c>
      <c r="AP35" s="315">
        <v>24963</v>
      </c>
      <c r="AQ35" s="316">
        <v>18647</v>
      </c>
      <c r="AR35" s="317">
        <v>33.9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532</v>
      </c>
      <c r="AL36" s="1159"/>
      <c r="AM36" s="1159"/>
      <c r="AN36" s="1160"/>
      <c r="AO36" s="315">
        <v>44262</v>
      </c>
      <c r="AP36" s="315">
        <v>6471</v>
      </c>
      <c r="AQ36" s="316">
        <v>4480</v>
      </c>
      <c r="AR36" s="317">
        <v>44.4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533</v>
      </c>
      <c r="AL37" s="1159"/>
      <c r="AM37" s="1159"/>
      <c r="AN37" s="1160"/>
      <c r="AO37" s="315">
        <v>49519</v>
      </c>
      <c r="AP37" s="315">
        <v>7240</v>
      </c>
      <c r="AQ37" s="316">
        <v>815</v>
      </c>
      <c r="AR37" s="317">
        <v>788.3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534</v>
      </c>
      <c r="AL38" s="1162"/>
      <c r="AM38" s="1162"/>
      <c r="AN38" s="1163"/>
      <c r="AO38" s="318">
        <v>140</v>
      </c>
      <c r="AP38" s="318">
        <v>20</v>
      </c>
      <c r="AQ38" s="319">
        <v>14</v>
      </c>
      <c r="AR38" s="307">
        <v>42.9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535</v>
      </c>
      <c r="AL39" s="1162"/>
      <c r="AM39" s="1162"/>
      <c r="AN39" s="1163"/>
      <c r="AO39" s="315">
        <v>-78569</v>
      </c>
      <c r="AP39" s="315">
        <v>-11487</v>
      </c>
      <c r="AQ39" s="316">
        <v>-4008</v>
      </c>
      <c r="AR39" s="317">
        <v>186.6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536</v>
      </c>
      <c r="AL40" s="1159"/>
      <c r="AM40" s="1159"/>
      <c r="AN40" s="1160"/>
      <c r="AO40" s="315">
        <v>-942599</v>
      </c>
      <c r="AP40" s="315">
        <v>-137807</v>
      </c>
      <c r="AQ40" s="316">
        <v>-68941</v>
      </c>
      <c r="AR40" s="317">
        <v>99.9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308</v>
      </c>
      <c r="AL41" s="1165"/>
      <c r="AM41" s="1165"/>
      <c r="AN41" s="1166"/>
      <c r="AO41" s="315">
        <v>561244</v>
      </c>
      <c r="AP41" s="315">
        <v>82053</v>
      </c>
      <c r="AQ41" s="316">
        <v>32367</v>
      </c>
      <c r="AR41" s="317">
        <v>153.5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506</v>
      </c>
      <c r="AN49" s="1155" t="s">
        <v>540</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1127915</v>
      </c>
      <c r="AN51" s="337">
        <v>151846</v>
      </c>
      <c r="AO51" s="338">
        <v>-6.2</v>
      </c>
      <c r="AP51" s="339">
        <v>116162</v>
      </c>
      <c r="AQ51" s="340">
        <v>-3.1</v>
      </c>
      <c r="AR51" s="341">
        <v>-3.1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405505</v>
      </c>
      <c r="AN52" s="345">
        <v>54591</v>
      </c>
      <c r="AO52" s="346">
        <v>13.3</v>
      </c>
      <c r="AP52" s="347">
        <v>61562</v>
      </c>
      <c r="AQ52" s="348">
        <v>-7.4</v>
      </c>
      <c r="AR52" s="349">
        <v>20.7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1109492</v>
      </c>
      <c r="AN53" s="337">
        <v>152928</v>
      </c>
      <c r="AO53" s="338">
        <v>0.7</v>
      </c>
      <c r="AP53" s="339">
        <v>121449</v>
      </c>
      <c r="AQ53" s="340">
        <v>4.5999999999999996</v>
      </c>
      <c r="AR53" s="341">
        <v>-3.9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379150</v>
      </c>
      <c r="AN54" s="345">
        <v>52261</v>
      </c>
      <c r="AO54" s="346">
        <v>-4.3</v>
      </c>
      <c r="AP54" s="347">
        <v>62922</v>
      </c>
      <c r="AQ54" s="348">
        <v>2.2000000000000002</v>
      </c>
      <c r="AR54" s="349">
        <v>-6.5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882756</v>
      </c>
      <c r="AN55" s="337">
        <v>124297</v>
      </c>
      <c r="AO55" s="338">
        <v>-18.7</v>
      </c>
      <c r="AP55" s="339">
        <v>145139</v>
      </c>
      <c r="AQ55" s="340">
        <v>19.5</v>
      </c>
      <c r="AR55" s="341">
        <v>-38.200000000000003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369483</v>
      </c>
      <c r="AN56" s="345">
        <v>52025</v>
      </c>
      <c r="AO56" s="346">
        <v>-0.5</v>
      </c>
      <c r="AP56" s="347">
        <v>83762</v>
      </c>
      <c r="AQ56" s="348">
        <v>33.1</v>
      </c>
      <c r="AR56" s="349">
        <v>-33.6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1085051</v>
      </c>
      <c r="AN57" s="337">
        <v>156415</v>
      </c>
      <c r="AO57" s="338">
        <v>25.8</v>
      </c>
      <c r="AP57" s="339">
        <v>125391</v>
      </c>
      <c r="AQ57" s="340">
        <v>-13.6</v>
      </c>
      <c r="AR57" s="341">
        <v>39.4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359451</v>
      </c>
      <c r="AN58" s="345">
        <v>51816</v>
      </c>
      <c r="AO58" s="346">
        <v>-0.4</v>
      </c>
      <c r="AP58" s="347">
        <v>68516</v>
      </c>
      <c r="AQ58" s="348">
        <v>-18.2</v>
      </c>
      <c r="AR58" s="349">
        <v>17.8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1929732</v>
      </c>
      <c r="AN59" s="337">
        <v>282125</v>
      </c>
      <c r="AO59" s="338">
        <v>80.400000000000006</v>
      </c>
      <c r="AP59" s="339">
        <v>138402</v>
      </c>
      <c r="AQ59" s="340">
        <v>10.4</v>
      </c>
      <c r="AR59" s="341">
        <v>70</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463828</v>
      </c>
      <c r="AN60" s="345">
        <v>67811</v>
      </c>
      <c r="AO60" s="346">
        <v>30.9</v>
      </c>
      <c r="AP60" s="347">
        <v>70652</v>
      </c>
      <c r="AQ60" s="348">
        <v>3.1</v>
      </c>
      <c r="AR60" s="349">
        <v>27.8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1226989</v>
      </c>
      <c r="AN61" s="352">
        <v>173522</v>
      </c>
      <c r="AO61" s="353">
        <v>16.399999999999999</v>
      </c>
      <c r="AP61" s="354">
        <v>129309</v>
      </c>
      <c r="AQ61" s="355">
        <v>3.6</v>
      </c>
      <c r="AR61" s="341">
        <v>12.8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395483</v>
      </c>
      <c r="AN62" s="345">
        <v>55701</v>
      </c>
      <c r="AO62" s="346">
        <v>7.8</v>
      </c>
      <c r="AP62" s="347">
        <v>69483</v>
      </c>
      <c r="AQ62" s="348">
        <v>2.6</v>
      </c>
      <c r="AR62" s="349">
        <v>5.2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Ka9/hdOdumiXZ4oGd7V/B6dJppOhuunwQfA9vz15GNqGVDoJH87uZVXRh6sponfGl+UxvpnhmZwZ83oIUqkxjA==" saltValue="9HyleNrvO5djD/VZ1UJN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0" spans="125:125" ht="13.5" hidden="1" customHeight="1" x14ac:dyDescent="0.15"/>
    <row r="121" spans="125:125" ht="13.5" hidden="1" customHeight="1" x14ac:dyDescent="0.15">
      <c r="DU121" s="262"/>
    </row>
  </sheetData>
  <sheetProtection algorithmName="SHA-512" hashValue="oHUFQUB3B+au8cVmN/LKjIKWDIhnKPQ5CRpLApuSSqWlOJ6lI2j5npVsy2/fzpyYiiyKikv0X45/GfVxUx33hg==" saltValue="c6ZCyeBzKTZv3CNPk9ow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hoWbaoFIWHol2jckdpWHTMFbnykMMXKU7FGZqVcGKsbgTDY5cr5eTEcKI4DOwrbopexWzSFkXo3aHZJrFibkyw==" saltValue="OVlu1wWex9dp8ze8ORyB7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7" t="s">
        <v>3</v>
      </c>
      <c r="D47" s="1167"/>
      <c r="E47" s="1168"/>
      <c r="F47" s="11">
        <v>3.45</v>
      </c>
      <c r="G47" s="12">
        <v>3.39</v>
      </c>
      <c r="H47" s="12">
        <v>2.99</v>
      </c>
      <c r="I47" s="12">
        <v>4.8899999999999997</v>
      </c>
      <c r="J47" s="13">
        <v>12.77</v>
      </c>
    </row>
    <row r="48" spans="2:10" ht="57.75" customHeight="1" x14ac:dyDescent="0.15">
      <c r="B48" s="14"/>
      <c r="C48" s="1169" t="s">
        <v>4</v>
      </c>
      <c r="D48" s="1169"/>
      <c r="E48" s="1170"/>
      <c r="F48" s="15">
        <v>2.0299999999999998</v>
      </c>
      <c r="G48" s="16">
        <v>2.12</v>
      </c>
      <c r="H48" s="16">
        <v>2.2200000000000002</v>
      </c>
      <c r="I48" s="16">
        <v>2.14</v>
      </c>
      <c r="J48" s="17">
        <v>2.42</v>
      </c>
    </row>
    <row r="49" spans="2:10" ht="57.75" customHeight="1" thickBot="1" x14ac:dyDescent="0.2">
      <c r="B49" s="18"/>
      <c r="C49" s="1171" t="s">
        <v>5</v>
      </c>
      <c r="D49" s="1171"/>
      <c r="E49" s="1172"/>
      <c r="F49" s="19" t="s">
        <v>561</v>
      </c>
      <c r="G49" s="20">
        <v>0.12</v>
      </c>
      <c r="H49" s="20" t="s">
        <v>562</v>
      </c>
      <c r="I49" s="20">
        <v>2</v>
      </c>
      <c r="J49" s="21">
        <v>8.56</v>
      </c>
    </row>
    <row r="50" spans="2:10" x14ac:dyDescent="0.15"/>
  </sheetData>
  <sheetProtection algorithmName="SHA-512" hashValue="W3qA7JP00M+lIscivXPEXPL3koxc0j6CSW1VGYl1+ipfSQEYG81qS7EPScvswljBOtkKDI/s70NehNY8X4FXTA==" saltValue="AMcwpljqLdEIkW6aRNJE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2023-03-28T08:44:57Z</cp:lastPrinted>
  <dcterms:created xsi:type="dcterms:W3CDTF">2023-02-20T03:38:51Z</dcterms:created>
  <dcterms:modified xsi:type="dcterms:W3CDTF">2023-10-02T05:43:14Z</dcterms:modified>
  <cp:category/>
</cp:coreProperties>
</file>