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1_各課文書\02まちづくり政策課\024財政係\05公会計\03_諸調査\R070131_【依頼：212（水）〆】令和４年度財政状況資料集の作成について（２回目再出力後）\"/>
    </mc:Choice>
  </mc:AlternateContent>
  <xr:revisionPtr revIDLastSave="0" documentId="8_{F031A17B-C8BF-4C34-AE1C-051041BD0652}" xr6:coauthVersionLast="47" xr6:coauthVersionMax="47" xr10:uidLastSave="{00000000-0000-0000-0000-000000000000}"/>
  <bookViews>
    <workbookView xWindow="20370" yWindow="-120" windowWidth="29040" windowHeight="15720" tabRatio="84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20" r:id="rId15"/>
    <sheet name="施設類型別ストック情報分析表①" sheetId="19"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W34" i="10" s="1"/>
  <c r="BW35" i="10" s="1"/>
  <c r="BW36" i="10" s="1"/>
  <c r="BW37" i="10" s="1"/>
  <c r="BW38" i="10" s="1"/>
</calcChain>
</file>

<file path=xl/sharedStrings.xml><?xml version="1.0" encoding="utf-8"?>
<sst xmlns="http://schemas.openxmlformats.org/spreadsheetml/2006/main" count="1086" uniqueCount="597">
  <si>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</si>
  <si>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</si>
  <si>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</si>
  <si>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</si>
  <si>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</si>
  <si>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</si>
  <si>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</si>
  <si>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</si>
  <si>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</si>
  <si>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</si>
  <si>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</si>
  <si>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</si>
  <si>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</si>
  <si>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</si>
  <si>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</si>
  <si>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</si>
  <si>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</si>
  <si>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</si>
  <si>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</si>
  <si>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</si>
  <si>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</si>
  <si>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</si>
  <si>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</si>
  <si>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</si>
  <si>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</si>
  <si>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</si>
  <si>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</si>
  <si>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</si>
  <si>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</si>
  <si>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</si>
  <si>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</si>
  <si>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</si>
  <si>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</si>
  <si>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</si>
  <si>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</si>
  <si>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</si>
  <si>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</si>
  <si>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</si>
  <si>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</si>
  <si>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</si>
  <si>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</si>
  <si>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</si>
  <si>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</si>
  <si>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</si>
  <si>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</si>
  <si>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</si>
  <si>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</si>
  <si>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</si>
  <si>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</si>
  <si>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</si>
  <si>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</si>
  <si>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</si>
  <si>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</si>
  <si>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</si>
  <si>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</si>
  <si>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</si>
  <si>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</si>
  <si>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</si>
  <si>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</si>
  <si>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</si>
  <si>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</si>
  <si>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</si>
  <si>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</si>
  <si>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</si>
  <si>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</si>
  <si>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</si>
  <si>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</si>
  <si>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</si>
  <si>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</si>
  <si>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</si>
  <si>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</si>
  <si>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</si>
  <si>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</si>
  <si>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</si>
  <si>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</si>
  <si>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</si>
  <si>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</si>
  <si>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</si>
  <si>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</si>
  <si>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</si>
  <si>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</si>
  <si>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</si>
  <si>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</si>
  <si>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</si>
  <si>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</si>
  <si>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</si>
  <si>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</si>
  <si>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</si>
  <si>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</si>
  <si>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</si>
  <si>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</si>
  <si>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</si>
  <si>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</si>
  <si>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</si>
  <si>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</si>
  <si>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</si>
  <si>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</si>
  <si>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</si>
  <si>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</si>
  <si>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</si>
  <si>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</si>
  <si>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</si>
  <si>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</si>
  <si>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</si>
  <si>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</si>
  <si>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</si>
  <si>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</si>
  <si>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</si>
  <si>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</si>
  <si>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</si>
  <si>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</si>
  <si>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</si>
  <si>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</si>
  <si>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</si>
  <si>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</si>
  <si>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</si>
  <si>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</si>
  <si>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</si>
  <si>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</si>
  <si>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</si>
  <si>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</si>
  <si>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</si>
  <si>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</si>
  <si>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</si>
  <si>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</si>
  <si>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</si>
  <si>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</si>
  <si>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</si>
  <si>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</si>
  <si>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</si>
  <si>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</si>
  <si>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</si>
  <si>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</si>
  <si>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</si>
  <si>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</si>
  <si>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</si>
  <si>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</si>
  <si>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</si>
  <si>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</si>
  <si>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</si>
  <si>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</si>
  <si>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</si>
  <si>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</si>
  <si>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</si>
  <si>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</si>
  <si>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</si>
  <si>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</si>
  <si>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</si>
  <si>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</si>
  <si>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</si>
  <si>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</si>
  <si>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</si>
  <si>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</si>
  <si>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</si>
  <si>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</si>
  <si>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</si>
  <si>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</si>
  <si>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</si>
  <si>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</si>
  <si>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</si>
  <si>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</si>
  <si>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</si>
  <si>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</si>
  <si>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</si>
  <si>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</si>
  <si>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</si>
  <si>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</si>
  <si>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</si>
  <si>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</si>
  <si>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</si>
  <si>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</si>
  <si>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</si>
  <si>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</si>
  <si>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</si>
  <si>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</si>
  <si>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</si>
  <si>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</si>
  <si>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</si>
  <si>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</si>
  <si>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</si>
  <si>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</si>
  <si>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</si>
  <si>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</si>
  <si>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</si>
  <si>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</si>
  <si>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</si>
  <si>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</si>
  <si>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</si>
  <si>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</si>
  <si>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</si>
  <si>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</si>
  <si>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</si>
  <si>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</si>
  <si>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</si>
  <si>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</si>
  <si>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</si>
  <si>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</si>
  <si>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</si>
  <si>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</si>
  <si>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</si>
  <si>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</si>
  <si>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</si>
  <si>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</si>
  <si>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</si>
  <si>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</si>
  <si>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</si>
  <si>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</si>
  <si>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</si>
  <si>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</si>
  <si>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</si>
  <si>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</si>
  <si>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</si>
  <si>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</si>
  <si>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</si>
  <si>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</si>
  <si>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</si>
  <si>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</si>
  <si>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</si>
  <si>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北海道弟子屈町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</si>
  <si>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</si>
  <si>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</si>
  <si>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</si>
  <si>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</si>
  <si>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</si>
  <si>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</si>
  <si>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</si>
  <si>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</si>
  <si>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</si>
  <si>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</si>
  <si>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</si>
  <si>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</si>
  <si>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</si>
  <si>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</si>
  <si>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</si>
  <si>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</si>
  <si>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</si>
  <si>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</si>
  <si>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</si>
  <si>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</si>
  <si>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</si>
  <si>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</si>
  <si>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</si>
  <si>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</si>
  <si>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</si>
  <si>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</si>
  <si>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</si>
  <si>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</si>
  <si>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</si>
  <si>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</si>
  <si>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</si>
  <si>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</si>
  <si>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</si>
  <si>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</si>
  <si>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</si>
  <si>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</si>
  <si>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</si>
  <si>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</si>
  <si>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</si>
  <si>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</si>
  <si>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</si>
  <si>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</si>
  <si>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</si>
  <si>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</si>
  <si>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</si>
  <si>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</si>
  <si>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</si>
  <si>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</si>
  <si>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</si>
  <si>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</si>
  <si>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</si>
  <si>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</si>
  <si>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</si>
  <si>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</si>
  <si>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</si>
  <si>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</si>
  <si>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</si>
  <si>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</si>
  <si>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</si>
  <si>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</si>
  <si>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</si>
  <si>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</si>
  <si>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</si>
  <si>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</si>
  <si>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</si>
  <si>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</si>
  <si>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</si>
  <si>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</si>
  <si>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</si>
  <si>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</si>
  <si>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</si>
  <si>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</si>
  <si>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</si>
  <si>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</si>
  <si>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</si>
  <si>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</si>
  <si>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</si>
  <si>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</si>
  <si>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</si>
  <si>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</si>
  <si>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</si>
  <si>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</si>
  <si>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</si>
  <si>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</si>
  <si>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</si>
  <si>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</si>
  <si>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</si>
  <si>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</si>
  <si>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</si>
  <si>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</si>
  <si>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</si>
  <si>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</si>
  <si>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</si>
  <si>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</si>
  <si>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</si>
  <si>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</si>
  <si>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</si>
  <si>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</si>
  <si>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</si>
  <si>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</si>
  <si>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</si>
  <si>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</si>
  <si>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</si>
  <si>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</si>
  <si>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</si>
  <si>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</si>
  <si>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</si>
  <si>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</si>
  <si>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</si>
  <si>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</si>
  <si>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</si>
  <si>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</si>
  <si>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</si>
  <si>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</si>
  <si>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</si>
  <si>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</si>
  <si>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</si>
  <si>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</si>
  <si>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</si>
  <si>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</si>
  <si>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</si>
  <si>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</si>
  <si>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</si>
  <si>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</si>
  <si>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</si>
  <si>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</si>
  <si>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</si>
  <si>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</si>
  <si>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</si>
  <si>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</si>
  <si>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</si>
  <si>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</si>
  <si>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</si>
  <si>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</si>
  <si>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</si>
  <si>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</si>
  <si>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</si>
  <si>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</si>
  <si>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</si>
  <si>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</si>
  <si>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</si>
  <si>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</si>
  <si>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</si>
  <si>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</si>
  <si>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</si>
  <si>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</si>
  <si>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</si>
  <si>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</si>
  <si>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</si>
  <si>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</si>
  <si>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北海道弟子屈町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</si>
  <si>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</si>
  <si>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</si>
  <si>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</si>
  <si>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</si>
  <si>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</si>
  <si>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</si>
  <si>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</si>
  <si>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</si>
  <si>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</si>
  <si>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</si>
  <si>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</si>
  <si>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</si>
  <si>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</si>
  <si>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</si>
  <si>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</si>
  <si>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</si>
  <si>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</si>
  <si>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</si>
  <si>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</si>
  <si>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</si>
  <si>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</si>
  <si>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</si>
  <si>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</si>
  <si>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</si>
  <si>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</si>
  <si>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</si>
  <si>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</si>
  <si>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</si>
  <si>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</si>
  <si>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</si>
  <si>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</si>
  <si>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</si>
  <si>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</si>
  <si>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</si>
  <si>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</si>
  <si>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</si>
  <si>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</si>
  <si>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</si>
  <si>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</si>
  <si>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</si>
  <si>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</si>
  <si>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</si>
  <si>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</si>
  <si>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</si>
  <si>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</si>
  <si>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</si>
  <si>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</si>
  <si>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</si>
  <si>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</si>
  <si>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</si>
  <si>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</si>
  <si>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</si>
  <si>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</si>
  <si>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</si>
  <si>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</si>
  <si>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</si>
  <si>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</si>
  <si>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</si>
  <si>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</si>
  <si>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</si>
  <si>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</si>
  <si>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</si>
  <si>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</si>
  <si>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</si>
  <si>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</si>
  <si>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</si>
  <si>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</si>
  <si>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</si>
  <si>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</si>
  <si>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</si>
  <si>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</si>
  <si>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</si>
  <si>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</si>
  <si>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</si>
  <si>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</si>
  <si>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</si>
  <si>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</si>
  <si>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</si>
  <si>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</si>
  <si>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</si>
  <si>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</si>
  <si>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</si>
  <si>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</si>
  <si>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</si>
  <si>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</si>
  <si>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</si>
  <si>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</si>
  <si>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</si>
  <si>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</si>
  <si>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</si>
  <si>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</si>
  <si>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</si>
  <si>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</si>
  <si>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</si>
  <si>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</si>
  <si>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</si>
  <si>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</si>
  <si>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</si>
  <si>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</si>
  <si>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</si>
  <si>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</si>
  <si>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</si>
  <si>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</si>
  <si>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</si>
  <si>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</si>
  <si>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</si>
  <si>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</si>
  <si>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</si>
  <si>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</si>
  <si>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</si>
  <si>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</si>
  <si>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</si>
  <si>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</si>
  <si>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</si>
  <si>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</si>
  <si>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</si>
  <si>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</si>
  <si>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</si>
  <si>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</si>
  <si>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</si>
  <si>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</si>
  <si>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</si>
  <si>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</si>
  <si>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</si>
  <si>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</si>
  <si>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</si>
  <si>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</si>
  <si>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</si>
  <si>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</si>
  <si>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</si>
  <si>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</si>
  <si>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</si>
  <si>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</si>
  <si>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</si>
  <si>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</si>
  <si>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</si>
  <si>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</si>
  <si>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</si>
  <si>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</si>
  <si>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</si>
  <si>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</si>
  <si>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</si>
  <si>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</si>
  <si>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</si>
  <si>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</si>
  <si>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</si>
  <si>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</si>
  <si>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</si>
  <si>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</si>
  <si>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</si>
  <si>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</si>
  <si>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</si>
  <si>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</si>
  <si>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</si>
  <si>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</si>
  <si>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</si>
  <si>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</si>
  <si>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</si>
  <si>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</si>
  <si>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</si>
  <si>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</si>
  <si>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</si>
  <si>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</si>
  <si>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</si>
  <si>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</si>
  <si>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</si>
  <si>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</si>
  <si>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</si>
  <si>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</si>
  <si>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</si>
  <si>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</si>
  <si>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</si>
  <si>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</si>
  <si>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</si>
  <si>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</si>
  <si>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</si>
  <si>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</si>
  <si>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</si>
  <si>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</si>
  <si>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</si>
  <si>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</si>
  <si>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</si>
  <si>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</si>
  <si>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</si>
  <si>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</si>
  <si>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</si>
  <si>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0.34</t>
  </si>
  <si>
    <t>水道事業会計</t>
  </si>
  <si>
    <t>一般会計</t>
  </si>
  <si>
    <t>介護保険特別会計</t>
  </si>
  <si>
    <t>国民健康保険特別会計</t>
  </si>
  <si>
    <t>▲ 1.06</t>
  </si>
  <si>
    <t>▲ 0.67</t>
  </si>
  <si>
    <t>温泉事業特別会計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</si>
  <si>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</si>
  <si>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</si>
  <si>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</si>
  <si>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</si>
  <si>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</si>
  <si>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</si>
  <si>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</si>
  <si>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</si>
  <si>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</si>
  <si>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</si>
  <si>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</si>
  <si>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</si>
  <si>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釧路・根室広域地方税滞納整理機構</t>
  </si>
  <si>
    <t>川上郡衛生処理組合</t>
  </si>
  <si>
    <t>釧路北部消防事務組合</t>
  </si>
  <si>
    <t>釧路公立大学事務組合</t>
  </si>
  <si>
    <t>釧路広域連合</t>
  </si>
  <si>
    <t>まちづくり応援基金</t>
    <rPh sb="5" eb="7">
      <t>オウエン</t>
    </rPh>
    <rPh sb="7" eb="9">
      <t>キキン</t>
    </rPh>
    <phoneticPr fontId="5"/>
  </si>
  <si>
    <t>森林環境譲与税基金</t>
    <rPh sb="0" eb="7">
      <t>シンリンカンキョウジョウヨゼイ</t>
    </rPh>
    <rPh sb="7" eb="9">
      <t>キキン</t>
    </rPh>
    <phoneticPr fontId="2"/>
  </si>
  <si>
    <t>社会福祉整備基金</t>
    <rPh sb="0" eb="8">
      <t>シャカイフクシセイビキキン</t>
    </rPh>
    <phoneticPr fontId="2"/>
  </si>
  <si>
    <t>環境にやさしい町づくり基金</t>
    <rPh sb="0" eb="2">
      <t>カンキョウ</t>
    </rPh>
    <rPh sb="7" eb="8">
      <t>マチ</t>
    </rPh>
    <rPh sb="11" eb="13">
      <t>キキン</t>
    </rPh>
    <phoneticPr fontId="2"/>
  </si>
  <si>
    <t>地域産業振興基金</t>
    <rPh sb="0" eb="8">
      <t>チイキサンギョウシンコウキキン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</si>
  <si>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</si>
  <si>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</si>
  <si>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</si>
  <si>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</si>
  <si>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</si>
  <si>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</si>
  <si>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</si>
  <si>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</si>
  <si>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</si>
  <si>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財政規律を踏まえた事業実施や起債の新規発行抑制を努めているが、平成27年度の老人ホーム建設や町内各施設の更新・改修によって将来負担比率は高い水準にあったが、令和2年からはふるさと納税を始めとした寄附金の増加等により急激に数値が改善された。ふるさと納税については国の制度や社会情勢の影響を受けることから、今後も財政規律の徹底と公共施設等総合管理計画による計画的な更新を進めていく。</t>
    <rPh sb="78" eb="79">
      <t>レイ</t>
    </rPh>
    <rPh sb="79" eb="80">
      <t>ワ</t>
    </rPh>
    <rPh sb="81" eb="82">
      <t>ネン</t>
    </rPh>
    <rPh sb="89" eb="91">
      <t>ノウゼイ</t>
    </rPh>
    <rPh sb="92" eb="93">
      <t>ハジ</t>
    </rPh>
    <rPh sb="97" eb="100">
      <t>キフキン</t>
    </rPh>
    <rPh sb="103" eb="104">
      <t>ナド</t>
    </rPh>
    <rPh sb="130" eb="131">
      <t>クニ</t>
    </rPh>
    <rPh sb="132" eb="134">
      <t>セイド</t>
    </rPh>
    <rPh sb="135" eb="137">
      <t>シャカイ</t>
    </rPh>
    <rPh sb="137" eb="139">
      <t>ジョウセイ</t>
    </rPh>
    <rPh sb="140" eb="142">
      <t>エイキョウ</t>
    </rPh>
    <rPh sb="143" eb="144">
      <t>ウ</t>
    </rPh>
    <rPh sb="183" eb="184">
      <t>スス</t>
    </rPh>
    <phoneticPr fontId="5"/>
  </si>
  <si>
    <t>両比率とも類似団体と比較して高い水準にあったが、将来負担比率については前述の要因で大幅に数値は実質公債比率については平成27年度に過疎対策事業債で借り入れた老人ホーム等の償還が完了する令和２年度が実質公債比率のピークとなった。令和４年度までは起債借入額を元金償還未満とすることで起債残高の圧縮を図ってきたが、令和５年度からは地方債を活用した大型事業が始まっており、それらの償還が本格化する令和９年度以降に備え、減債基金の積立に努めていく。</t>
    <rPh sb="24" eb="26">
      <t>ショウライ</t>
    </rPh>
    <rPh sb="26" eb="28">
      <t>フタン</t>
    </rPh>
    <rPh sb="28" eb="30">
      <t>ヒリツ</t>
    </rPh>
    <rPh sb="35" eb="37">
      <t>ゼンジュツ</t>
    </rPh>
    <rPh sb="38" eb="40">
      <t>ヨウイン</t>
    </rPh>
    <rPh sb="41" eb="43">
      <t>オオハバ</t>
    </rPh>
    <rPh sb="44" eb="46">
      <t>スウチ</t>
    </rPh>
    <rPh sb="47" eb="49">
      <t>ジッシツ</t>
    </rPh>
    <rPh sb="49" eb="51">
      <t>コウサイ</t>
    </rPh>
    <rPh sb="51" eb="53">
      <t>ヒリツ</t>
    </rPh>
    <rPh sb="85" eb="87">
      <t>ショウカン</t>
    </rPh>
    <rPh sb="88" eb="90">
      <t>カンリョウ</t>
    </rPh>
    <rPh sb="92" eb="93">
      <t>レイ</t>
    </rPh>
    <rPh sb="93" eb="94">
      <t>ワ</t>
    </rPh>
    <rPh sb="96" eb="97">
      <t>ド</t>
    </rPh>
    <rPh sb="98" eb="100">
      <t>ジッシツ</t>
    </rPh>
    <rPh sb="100" eb="102">
      <t>コウサイ</t>
    </rPh>
    <rPh sb="102" eb="104">
      <t>ヒリツ</t>
    </rPh>
    <rPh sb="113" eb="114">
      <t>レイ</t>
    </rPh>
    <rPh sb="114" eb="115">
      <t>ワ</t>
    </rPh>
    <rPh sb="116" eb="118">
      <t>ネンド</t>
    </rPh>
    <rPh sb="121" eb="123">
      <t>キサイ</t>
    </rPh>
    <rPh sb="123" eb="125">
      <t>カリイレ</t>
    </rPh>
    <rPh sb="125" eb="126">
      <t>ガク</t>
    </rPh>
    <rPh sb="127" eb="129">
      <t>ガンキン</t>
    </rPh>
    <rPh sb="129" eb="131">
      <t>ショウカン</t>
    </rPh>
    <rPh sb="131" eb="133">
      <t>ミマン</t>
    </rPh>
    <rPh sb="139" eb="141">
      <t>キサイ</t>
    </rPh>
    <rPh sb="141" eb="143">
      <t>ザンダカ</t>
    </rPh>
    <rPh sb="144" eb="146">
      <t>アッシュク</t>
    </rPh>
    <rPh sb="147" eb="148">
      <t>ハカ</t>
    </rPh>
    <rPh sb="154" eb="155">
      <t>レイ</t>
    </rPh>
    <rPh sb="155" eb="156">
      <t>ワ</t>
    </rPh>
    <rPh sb="157" eb="159">
      <t>ネンド</t>
    </rPh>
    <rPh sb="162" eb="165">
      <t>チホウサイ</t>
    </rPh>
    <rPh sb="166" eb="168">
      <t>カツヨウ</t>
    </rPh>
    <rPh sb="170" eb="172">
      <t>オオガタ</t>
    </rPh>
    <rPh sb="172" eb="174">
      <t>ジギョウ</t>
    </rPh>
    <rPh sb="175" eb="176">
      <t>ハジ</t>
    </rPh>
    <rPh sb="186" eb="188">
      <t>ショウカン</t>
    </rPh>
    <rPh sb="189" eb="192">
      <t>ホンカクカ</t>
    </rPh>
    <rPh sb="194" eb="195">
      <t>レイ</t>
    </rPh>
    <rPh sb="195" eb="196">
      <t>ワ</t>
    </rPh>
    <rPh sb="197" eb="199">
      <t>ネンド</t>
    </rPh>
    <rPh sb="199" eb="201">
      <t>イコウ</t>
    </rPh>
    <rPh sb="202" eb="203">
      <t>ソナ</t>
    </rPh>
    <rPh sb="205" eb="207">
      <t>ゲンサイ</t>
    </rPh>
    <rPh sb="207" eb="209">
      <t>キキン</t>
    </rPh>
    <rPh sb="210" eb="211">
      <t>ツ</t>
    </rPh>
    <rPh sb="211" eb="212">
      <t>タ</t>
    </rPh>
    <rPh sb="213" eb="2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</si>
</sst>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39FB52-A376-4034-87E0-F755D20467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C613-471F-859D-43C0B0C23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152928</c:v>
                </c:pt>
                <c:pt idx="1">
                  <c:v>124297</c:v>
                </c:pt>
                <c:pt idx="2">
                  <c:v>156415</c:v>
                </c:pt>
                <c:pt idx="3">
                  <c:v>282125</c:v>
                </c:pt>
                <c:pt idx="4">
                  <c:v>230861</c:v>
                </c:pt>
              </c:numCache>
            </c:numRef>
          </c:val>
          <c:smooth val="0"/>
          <c:extLst>
            <c:ext xmlns:c16="http://schemas.microsoft.com/office/drawing/2014/chart" uri="{C3380CC4-5D6E-409C-BE32-E72D297353CC}">
              <c16:uniqueId val="{00000001-C613-471F-859D-43C0B0C230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2.12</c:v>
                </c:pt>
                <c:pt idx="1">
                  <c:v>2.2200000000000002</c:v>
                </c:pt>
                <c:pt idx="2">
                  <c:v>2.14</c:v>
                </c:pt>
                <c:pt idx="3">
                  <c:v>2.42</c:v>
                </c:pt>
                <c:pt idx="4">
                  <c:v>3.33</c:v>
                </c:pt>
              </c:numCache>
            </c:numRef>
          </c:val>
          <c:extLst>
            <c:ext xmlns:c16="http://schemas.microsoft.com/office/drawing/2014/chart" uri="{C3380CC4-5D6E-409C-BE32-E72D297353CC}">
              <c16:uniqueId val="{00000000-7AE0-4B38-B6F7-2A978E6F72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c:v>
                </c:pt>
                <c:pt idx="1">
                  <c:v>2.99</c:v>
                </c:pt>
                <c:pt idx="2">
                  <c:v>4.8899999999999997</c:v>
                </c:pt>
                <c:pt idx="3">
                  <c:v>12.77</c:v>
                </c:pt>
                <c:pt idx="4">
                  <c:v>16.68</c:v>
                </c:pt>
              </c:numCache>
            </c:numRef>
          </c:val>
          <c:extLst>
            <c:ext xmlns:c16="http://schemas.microsoft.com/office/drawing/2014/chart" uri="{C3380CC4-5D6E-409C-BE32-E72D297353CC}">
              <c16:uniqueId val="{00000001-7AE0-4B38-B6F7-2A978E6F72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0.12</c:v>
                </c:pt>
                <c:pt idx="1">
                  <c:v>-0.34</c:v>
                </c:pt>
                <c:pt idx="2">
                  <c:v>2</c:v>
                </c:pt>
                <c:pt idx="3">
                  <c:v>8.56</c:v>
                </c:pt>
                <c:pt idx="4">
                  <c:v>4.5999999999999996</c:v>
                </c:pt>
              </c:numCache>
            </c:numRef>
          </c:val>
          <c:smooth val="0"/>
          <c:extLst>
            <c:ext xmlns:c16="http://schemas.microsoft.com/office/drawing/2014/chart" uri="{C3380CC4-5D6E-409C-BE32-E72D297353CC}">
              <c16:uniqueId val="{00000002-7AE0-4B38-B6F7-2A978E6F72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47-4515-B947-F3B127749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47-4515-B947-F3B1277499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47-4515-B947-F3B1277499F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A47-4515-B947-F3B1277499F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A47-4515-B947-F3B1277499FC}"/>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0.14000000000000001</c:v>
                </c:pt>
                <c:pt idx="4">
                  <c:v>#N/A</c:v>
                </c:pt>
                <c:pt idx="5">
                  <c:v>0.13</c:v>
                </c:pt>
                <c:pt idx="6">
                  <c:v>#N/A</c:v>
                </c:pt>
                <c:pt idx="7">
                  <c:v>0.13</c:v>
                </c:pt>
                <c:pt idx="8">
                  <c:v>#N/A</c:v>
                </c:pt>
                <c:pt idx="9">
                  <c:v>0.09</c:v>
                </c:pt>
              </c:numCache>
            </c:numRef>
          </c:val>
          <c:extLst>
            <c:ext xmlns:c16="http://schemas.microsoft.com/office/drawing/2014/chart" uri="{C3380CC4-5D6E-409C-BE32-E72D297353CC}">
              <c16:uniqueId val="{00000005-2A47-4515-B947-F3B1277499F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1.06</c:v>
                </c:pt>
                <c:pt idx="1">
                  <c:v>#N/A</c:v>
                </c:pt>
                <c:pt idx="2">
                  <c:v>0.67</c:v>
                </c:pt>
                <c:pt idx="3">
                  <c:v>#N/A</c:v>
                </c:pt>
                <c:pt idx="4">
                  <c:v>#N/A</c:v>
                </c:pt>
                <c:pt idx="5">
                  <c:v>0.02</c:v>
                </c:pt>
                <c:pt idx="6">
                  <c:v>#N/A</c:v>
                </c:pt>
                <c:pt idx="7">
                  <c:v>0.17</c:v>
                </c:pt>
                <c:pt idx="8">
                  <c:v>#N/A</c:v>
                </c:pt>
                <c:pt idx="9">
                  <c:v>0.31</c:v>
                </c:pt>
              </c:numCache>
            </c:numRef>
          </c:val>
          <c:extLst>
            <c:ext xmlns:c16="http://schemas.microsoft.com/office/drawing/2014/chart" uri="{C3380CC4-5D6E-409C-BE32-E72D297353CC}">
              <c16:uniqueId val="{00000006-2A47-4515-B947-F3B1277499F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0.56999999999999995</c:v>
                </c:pt>
                <c:pt idx="4">
                  <c:v>#N/A</c:v>
                </c:pt>
                <c:pt idx="5">
                  <c:v>0.57999999999999996</c:v>
                </c:pt>
                <c:pt idx="6">
                  <c:v>#N/A</c:v>
                </c:pt>
                <c:pt idx="7">
                  <c:v>0.5</c:v>
                </c:pt>
                <c:pt idx="8">
                  <c:v>#N/A</c:v>
                </c:pt>
                <c:pt idx="9">
                  <c:v>0.89</c:v>
                </c:pt>
              </c:numCache>
            </c:numRef>
          </c:val>
          <c:extLst>
            <c:ext xmlns:c16="http://schemas.microsoft.com/office/drawing/2014/chart" uri="{C3380CC4-5D6E-409C-BE32-E72D297353CC}">
              <c16:uniqueId val="{00000007-2A47-4515-B947-F3B1277499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c:v>
                </c:pt>
                <c:pt idx="2">
                  <c:v>#N/A</c:v>
                </c:pt>
                <c:pt idx="3">
                  <c:v>2.0699999999999998</c:v>
                </c:pt>
                <c:pt idx="4">
                  <c:v>#N/A</c:v>
                </c:pt>
                <c:pt idx="5">
                  <c:v>2</c:v>
                </c:pt>
                <c:pt idx="6">
                  <c:v>#N/A</c:v>
                </c:pt>
                <c:pt idx="7">
                  <c:v>2.29</c:v>
                </c:pt>
                <c:pt idx="8">
                  <c:v>#N/A</c:v>
                </c:pt>
                <c:pt idx="9">
                  <c:v>3.24</c:v>
                </c:pt>
              </c:numCache>
            </c:numRef>
          </c:val>
          <c:extLst>
            <c:ext xmlns:c16="http://schemas.microsoft.com/office/drawing/2014/chart" uri="{C3380CC4-5D6E-409C-BE32-E72D297353CC}">
              <c16:uniqueId val="{00000008-2A47-4515-B947-F3B1277499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3.36</c:v>
                </c:pt>
                <c:pt idx="2">
                  <c:v>#N/A</c:v>
                </c:pt>
                <c:pt idx="3">
                  <c:v>3.37</c:v>
                </c:pt>
                <c:pt idx="4">
                  <c:v>#N/A</c:v>
                </c:pt>
                <c:pt idx="5">
                  <c:v>3.15</c:v>
                </c:pt>
                <c:pt idx="6">
                  <c:v>#N/A</c:v>
                </c:pt>
                <c:pt idx="7">
                  <c:v>3.32</c:v>
                </c:pt>
                <c:pt idx="8">
                  <c:v>#N/A</c:v>
                </c:pt>
                <c:pt idx="9">
                  <c:v>3.75</c:v>
                </c:pt>
              </c:numCache>
            </c:numRef>
          </c:val>
          <c:extLst>
            <c:ext xmlns:c16="http://schemas.microsoft.com/office/drawing/2014/chart" uri="{C3380CC4-5D6E-409C-BE32-E72D297353CC}">
              <c16:uniqueId val="{00000009-2A47-4515-B947-F3B1277499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1055</c:v>
                </c:pt>
                <c:pt idx="5">
                  <c:v>1037</c:v>
                </c:pt>
                <c:pt idx="8">
                  <c:v>1026</c:v>
                </c:pt>
                <c:pt idx="11">
                  <c:v>1021</c:v>
                </c:pt>
                <c:pt idx="14">
                  <c:v>1038</c:v>
                </c:pt>
              </c:numCache>
            </c:numRef>
          </c:val>
          <c:extLst>
            <c:ext xmlns:c16="http://schemas.microsoft.com/office/drawing/2014/chart" uri="{C3380CC4-5D6E-409C-BE32-E72D297353CC}">
              <c16:uniqueId val="{00000000-91EF-402D-ADEB-86B79C2788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EF-402D-ADEB-86B79C2788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127</c:v>
                </c:pt>
                <c:pt idx="3">
                  <c:v>139</c:v>
                </c:pt>
                <c:pt idx="6">
                  <c:v>153</c:v>
                </c:pt>
                <c:pt idx="9">
                  <c:v>50</c:v>
                </c:pt>
                <c:pt idx="12">
                  <c:v>61</c:v>
                </c:pt>
              </c:numCache>
            </c:numRef>
          </c:val>
          <c:extLst>
            <c:ext xmlns:c16="http://schemas.microsoft.com/office/drawing/2014/chart" uri="{C3380CC4-5D6E-409C-BE32-E72D297353CC}">
              <c16:uniqueId val="{00000002-91EF-402D-ADEB-86B79C2788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11</c:v>
                </c:pt>
                <c:pt idx="6">
                  <c:v>43</c:v>
                </c:pt>
                <c:pt idx="9">
                  <c:v>44</c:v>
                </c:pt>
                <c:pt idx="12">
                  <c:v>44</c:v>
                </c:pt>
              </c:numCache>
            </c:numRef>
          </c:val>
          <c:extLst>
            <c:ext xmlns:c16="http://schemas.microsoft.com/office/drawing/2014/chart" uri="{C3380CC4-5D6E-409C-BE32-E72D297353CC}">
              <c16:uniqueId val="{00000003-91EF-402D-ADEB-86B79C2788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176</c:v>
                </c:pt>
                <c:pt idx="3">
                  <c:v>170</c:v>
                </c:pt>
                <c:pt idx="6">
                  <c:v>172</c:v>
                </c:pt>
                <c:pt idx="9">
                  <c:v>171</c:v>
                </c:pt>
                <c:pt idx="12">
                  <c:v>164</c:v>
                </c:pt>
              </c:numCache>
            </c:numRef>
          </c:val>
          <c:extLst>
            <c:ext xmlns:c16="http://schemas.microsoft.com/office/drawing/2014/chart" uri="{C3380CC4-5D6E-409C-BE32-E72D297353CC}">
              <c16:uniqueId val="{00000004-91EF-402D-ADEB-86B79C2788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EF-402D-ADEB-86B79C2788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EF-402D-ADEB-86B79C2788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1320</c:v>
                </c:pt>
                <c:pt idx="3">
                  <c:v>1328</c:v>
                </c:pt>
                <c:pt idx="6">
                  <c:v>1324</c:v>
                </c:pt>
                <c:pt idx="9">
                  <c:v>1318</c:v>
                </c:pt>
                <c:pt idx="12">
                  <c:v>1343</c:v>
                </c:pt>
              </c:numCache>
            </c:numRef>
          </c:val>
          <c:extLst>
            <c:ext xmlns:c16="http://schemas.microsoft.com/office/drawing/2014/chart" uri="{C3380CC4-5D6E-409C-BE32-E72D297353CC}">
              <c16:uniqueId val="{00000007-91EF-402D-ADEB-86B79C2788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578</c:v>
                </c:pt>
                <c:pt idx="2">
                  <c:v>#N/A</c:v>
                </c:pt>
                <c:pt idx="3">
                  <c:v>#N/A</c:v>
                </c:pt>
                <c:pt idx="4">
                  <c:v>611</c:v>
                </c:pt>
                <c:pt idx="5">
                  <c:v>#N/A</c:v>
                </c:pt>
                <c:pt idx="6">
                  <c:v>#N/A</c:v>
                </c:pt>
                <c:pt idx="7">
                  <c:v>666</c:v>
                </c:pt>
                <c:pt idx="8">
                  <c:v>#N/A</c:v>
                </c:pt>
                <c:pt idx="9">
                  <c:v>#N/A</c:v>
                </c:pt>
                <c:pt idx="10">
                  <c:v>562</c:v>
                </c:pt>
                <c:pt idx="11">
                  <c:v>#N/A</c:v>
                </c:pt>
                <c:pt idx="12">
                  <c:v>#N/A</c:v>
                </c:pt>
                <c:pt idx="13">
                  <c:v>574</c:v>
                </c:pt>
                <c:pt idx="14">
                  <c:v>#N/A</c:v>
                </c:pt>
              </c:numCache>
            </c:numRef>
          </c:val>
          <c:smooth val="0"/>
          <c:extLst>
            <c:ext xmlns:c16="http://schemas.microsoft.com/office/drawing/2014/chart" uri="{C3380CC4-5D6E-409C-BE32-E72D297353CC}">
              <c16:uniqueId val="{00000008-91EF-402D-ADEB-86B79C2788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8430</c:v>
                </c:pt>
                <c:pt idx="5">
                  <c:v>7919</c:v>
                </c:pt>
                <c:pt idx="8">
                  <c:v>7331</c:v>
                </c:pt>
                <c:pt idx="11">
                  <c:v>6835</c:v>
                </c:pt>
                <c:pt idx="14">
                  <c:v>6242</c:v>
                </c:pt>
              </c:numCache>
            </c:numRef>
          </c:val>
          <c:extLst>
            <c:ext xmlns:c16="http://schemas.microsoft.com/office/drawing/2014/chart" uri="{C3380CC4-5D6E-409C-BE32-E72D297353CC}">
              <c16:uniqueId val="{00000000-E5E5-40B7-B45B-01F2E4B0F5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1201</c:v>
                </c:pt>
                <c:pt idx="5">
                  <c:v>1095</c:v>
                </c:pt>
                <c:pt idx="8">
                  <c:v>997</c:v>
                </c:pt>
                <c:pt idx="11">
                  <c:v>967</c:v>
                </c:pt>
                <c:pt idx="14">
                  <c:v>938</c:v>
                </c:pt>
              </c:numCache>
            </c:numRef>
          </c:val>
          <c:extLst>
            <c:ext xmlns:c16="http://schemas.microsoft.com/office/drawing/2014/chart" uri="{C3380CC4-5D6E-409C-BE32-E72D297353CC}">
              <c16:uniqueId val="{00000001-E5E5-40B7-B45B-01F2E4B0F5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903</c:v>
                </c:pt>
                <c:pt idx="5">
                  <c:v>1021</c:v>
                </c:pt>
                <c:pt idx="8">
                  <c:v>2590</c:v>
                </c:pt>
                <c:pt idx="11">
                  <c:v>5045</c:v>
                </c:pt>
                <c:pt idx="14">
                  <c:v>6604</c:v>
                </c:pt>
              </c:numCache>
            </c:numRef>
          </c:val>
          <c:extLst>
            <c:ext xmlns:c16="http://schemas.microsoft.com/office/drawing/2014/chart" uri="{C3380CC4-5D6E-409C-BE32-E72D297353CC}">
              <c16:uniqueId val="{00000002-E5E5-40B7-B45B-01F2E4B0F5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E5-40B7-B45B-01F2E4B0F5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E5-40B7-B45B-01F2E4B0F5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E5-40B7-B45B-01F2E4B0F5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1296</c:v>
                </c:pt>
                <c:pt idx="3">
                  <c:v>1209</c:v>
                </c:pt>
                <c:pt idx="6">
                  <c:v>1154</c:v>
                </c:pt>
                <c:pt idx="9">
                  <c:v>1108</c:v>
                </c:pt>
                <c:pt idx="12">
                  <c:v>1154</c:v>
                </c:pt>
              </c:numCache>
            </c:numRef>
          </c:val>
          <c:extLst>
            <c:ext xmlns:c16="http://schemas.microsoft.com/office/drawing/2014/chart" uri="{C3380CC4-5D6E-409C-BE32-E72D297353CC}">
              <c16:uniqueId val="{00000006-E5E5-40B7-B45B-01F2E4B0F5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688</c:v>
                </c:pt>
                <c:pt idx="3">
                  <c:v>694</c:v>
                </c:pt>
                <c:pt idx="6">
                  <c:v>654</c:v>
                </c:pt>
                <c:pt idx="9">
                  <c:v>612</c:v>
                </c:pt>
                <c:pt idx="12">
                  <c:v>582</c:v>
                </c:pt>
              </c:numCache>
            </c:numRef>
          </c:val>
          <c:extLst>
            <c:ext xmlns:c16="http://schemas.microsoft.com/office/drawing/2014/chart" uri="{C3380CC4-5D6E-409C-BE32-E72D297353CC}">
              <c16:uniqueId val="{00000007-E5E5-40B7-B45B-01F2E4B0F5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1758</c:v>
                </c:pt>
                <c:pt idx="3">
                  <c:v>1636</c:v>
                </c:pt>
                <c:pt idx="6">
                  <c:v>1542</c:v>
                </c:pt>
                <c:pt idx="9">
                  <c:v>1327</c:v>
                </c:pt>
                <c:pt idx="12">
                  <c:v>1208</c:v>
                </c:pt>
              </c:numCache>
            </c:numRef>
          </c:val>
          <c:extLst>
            <c:ext xmlns:c16="http://schemas.microsoft.com/office/drawing/2014/chart" uri="{C3380CC4-5D6E-409C-BE32-E72D297353CC}">
              <c16:uniqueId val="{00000008-E5E5-40B7-B45B-01F2E4B0F5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408</c:v>
                </c:pt>
                <c:pt idx="3">
                  <c:v>295</c:v>
                </c:pt>
                <c:pt idx="6">
                  <c:v>249</c:v>
                </c:pt>
                <c:pt idx="9">
                  <c:v>206</c:v>
                </c:pt>
                <c:pt idx="12">
                  <c:v>245</c:v>
                </c:pt>
              </c:numCache>
            </c:numRef>
          </c:val>
          <c:extLst>
            <c:ext xmlns:c16="http://schemas.microsoft.com/office/drawing/2014/chart" uri="{C3380CC4-5D6E-409C-BE32-E72D297353CC}">
              <c16:uniqueId val="{00000009-E5E5-40B7-B45B-01F2E4B0F5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11545</c:v>
                </c:pt>
                <c:pt idx="3">
                  <c:v>10920</c:v>
                </c:pt>
                <c:pt idx="6">
                  <c:v>10256</c:v>
                </c:pt>
                <c:pt idx="9">
                  <c:v>9689</c:v>
                </c:pt>
                <c:pt idx="12">
                  <c:v>9097</c:v>
                </c:pt>
              </c:numCache>
            </c:numRef>
          </c:val>
          <c:extLst>
            <c:ext xmlns:c16="http://schemas.microsoft.com/office/drawing/2014/chart" uri="{C3380CC4-5D6E-409C-BE32-E72D297353CC}">
              <c16:uniqueId val="{0000000A-E5E5-40B7-B45B-01F2E4B0F5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5162</c:v>
                </c:pt>
                <c:pt idx="2">
                  <c:v>#N/A</c:v>
                </c:pt>
                <c:pt idx="3">
                  <c:v>#N/A</c:v>
                </c:pt>
                <c:pt idx="4">
                  <c:v>4718</c:v>
                </c:pt>
                <c:pt idx="5">
                  <c:v>#N/A</c:v>
                </c:pt>
                <c:pt idx="6">
                  <c:v>#N/A</c:v>
                </c:pt>
                <c:pt idx="7">
                  <c:v>2937</c:v>
                </c:pt>
                <c:pt idx="8">
                  <c:v>#N/A</c:v>
                </c:pt>
                <c:pt idx="9">
                  <c:v>#N/A</c:v>
                </c:pt>
                <c:pt idx="10">
                  <c:v>95</c:v>
                </c:pt>
                <c:pt idx="11">
                  <c:v>#N/A</c:v>
                </c:pt>
                <c:pt idx="12">
                  <c:v>#N/A</c:v>
                </c:pt>
                <c:pt idx="13">
                  <c:v>0</c:v>
                </c:pt>
                <c:pt idx="14">
                  <c:v>#N/A</c:v>
                </c:pt>
              </c:numCache>
            </c:numRef>
          </c:val>
          <c:smooth val="0"/>
          <c:extLst>
            <c:ext xmlns:c16="http://schemas.microsoft.com/office/drawing/2014/chart" uri="{C3380CC4-5D6E-409C-BE32-E72D297353CC}">
              <c16:uniqueId val="{0000000B-E5E5-40B7-B45B-01F2E4B0F5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c:v>
                </c:pt>
                <c:pt idx="1">
                  <c:v>653</c:v>
                </c:pt>
                <c:pt idx="2">
                  <c:v>841</c:v>
                </c:pt>
              </c:numCache>
            </c:numRef>
          </c:val>
          <c:extLst>
            <c:ext xmlns:c16="http://schemas.microsoft.com/office/drawing/2014/chart" uri="{C3380CC4-5D6E-409C-BE32-E72D297353CC}">
              <c16:uniqueId val="{00000000-7449-4E54-89DF-6416E6C068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7449-4E54-89DF-6416E6C068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1954</c:v>
                </c:pt>
                <c:pt idx="1">
                  <c:v>3990</c:v>
                </c:pt>
                <c:pt idx="2">
                  <c:v>5339</c:v>
                </c:pt>
              </c:numCache>
            </c:numRef>
          </c:val>
          <c:extLst>
            <c:ext xmlns:c16="http://schemas.microsoft.com/office/drawing/2014/chart" uri="{C3380CC4-5D6E-409C-BE32-E72D297353CC}">
              <c16:uniqueId val="{00000002-7449-4E54-89DF-6416E6C068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{36BBCCA9-04B9-4040-AB05-15CD442EB5AF}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87-4D02-A4A6-3A3D2818AA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{54AA5445-5799-4271-A06E-4B4F9CF2FCCB}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87-4D02-A4A6-3A3D2818AA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{99BCCE1E-2110-4002-85E3-BE9D935AE170}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87-4D02-A4A6-3A3D2818AA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{108C8DC8-941B-4CB6-8B5F-3C2BE6BF5A34}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87-4D02-A4A6-3A3D2818AA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{3BD5086C-5353-4210-BA18-870A7E1DAA89}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87-4D02-A4A6-3A3D2818AA1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{66B2EFE8-CE36-42A3-A9E6-76EF09D51CEE}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87-4D02-A4A6-3A3D2818AA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{8D9A854B-0C04-4AC6-8F04-507C533D4FBA}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87-4D02-A4A6-3A3D2818AA1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{F807FCA9-0842-4325-BF9B-909A5FA35BAE}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87-4D02-A4A6-3A3D2818AA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{62D3AB7E-A581-4AD6-86C8-5DFC05C2074D}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87-4D02-A4A6-3A3D2818AA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70.400000000000006</c:v>
                </c:pt>
                <c:pt idx="8">
                  <c:v>72.099999999999994</c:v>
                </c:pt>
                <c:pt idx="16">
                  <c:v>73.3</c:v>
                </c:pt>
                <c:pt idx="24">
                  <c:v>75.400000000000006</c:v>
                </c:pt>
                <c:pt idx="32">
                  <c:v>76.400000000000006</c:v>
                </c:pt>
              </c:numCache>
            </c:numRef>
          </c:xVal>
          <c:yVal>
            <c:numRef>
              <c:f>公会計指標分析・財政指標組合せ分析表!$BP$51:$DC$51</c:f>
              <c:numCache>
                <c:formatCode>#,##0.0;"▲ "#,##0.0</c:formatCode>
                <c:ptCount val="40"/>
                <c:pt idx="0">
                  <c:v>138.6</c:v>
                </c:pt>
                <c:pt idx="8">
                  <c:v>127.7</c:v>
                </c:pt>
                <c:pt idx="16">
                  <c:v>75.7</c:v>
                </c:pt>
                <c:pt idx="24">
                  <c:v>2.2000000000000002</c:v>
                </c:pt>
              </c:numCache>
            </c:numRef>
          </c:yVal>
          <c:smooth val="0"/>
          <c:extLst>
            <c:ext xmlns:c16="http://schemas.microsoft.com/office/drawing/2014/chart" uri="{C3380CC4-5D6E-409C-BE32-E72D297353CC}">
              <c16:uniqueId val="{00000009-7087-4D02-A4A6-3A3D2818AA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358840432493447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{B36B1F40-AA25-4182-B1C6-2D44D2463823}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87-4D02-A4A6-3A3D2818AA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{4D785C29-9D5D-4F05-954B-6517B3650A20}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87-4D02-A4A6-3A3D2818AA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{55B692C0-7BD0-44CC-83DE-5A111ABD574D}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87-4D02-A4A6-3A3D2818AA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{D432A83C-091B-4838-B2F5-5CB00B57B55F}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87-4D02-A4A6-3A3D2818AA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{2DF37EAF-0123-4361-BD69-4C76359B5A7C}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87-4D02-A4A6-3A3D2818AA18}"/>
                </c:ext>
              </c:extLst>
            </c:dLbl>
            <c:dLbl>
              <c:idx val="8"/>
              <c:layout>
                <c:manualLayout>
                  <c:x val="-2.0572546794871981E-2"/>
                  <c:y val="-0.12171060694383908"/>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{ECB7ECAE-7B06-4EFE-9CEF-4952BDF99159}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87-4D02-A4A6-3A3D2818AA18}"/>
                </c:ext>
              </c:extLst>
            </c:dLbl>
            <c:dLbl>
              <c:idx val="16"/>
              <c:layout>
                <c:manualLayout>
                  <c:x val="-3.2015750650234161E-2"/>
                  <c:y val="-1.656068354936698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{F8EDB6BC-15DB-4D85-A1C7-7584C60F8FB4}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87-4D02-A4A6-3A3D2818AA18}"/>
                </c:ext>
              </c:extLst>
            </c:dLbl>
            <c:dLbl>
              <c:idx val="24"/>
              <c:layout>
                <c:manualLayout>
                  <c:x val="-3.2015750650234161E-2"/>
                  <c:y val="-7.99667219761064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{539E7366-E2C7-4AFE-BD92-B23BA1C015A0}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87-4D02-A4A6-3A3D2818AA18}"/>
                </c:ext>
              </c:extLst>
            </c:dLbl>
            <c:dLbl>
              <c:idx val="32"/>
              <c:layout>
                <c:manualLayout>
                  <c:x val="-3.2015750650234161E-2"/>
                  <c:y val="-4.071726787708018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{81E3AB86-3159-4454-A6AA-0D18E875D474}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87-4D02-A4A6-3A3D2818AA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7087-4D02-A4A6-3A3D2818AA18}"/>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{88F6D1C2-AB04-41C4-9F09-D404FC4E5A2D}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ACB-4936-BE68-C10726AD27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{E1305E32-5BCB-4EBC-AE64-5CEDE41F49B8}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CB-4936-BE68-C10726AD27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{15E6CCFE-CD0A-4022-85EF-FB5503C7B044}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CB-4936-BE68-C10726AD27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{7586D5F6-ADC8-4BC6-A596-5D4AE2AF5056}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CB-4936-BE68-C10726AD27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{58E49437-285E-40A5-BE2B-20E0E2FF7CF0}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CB-4936-BE68-C10726AD27B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{216C6DAC-8FCD-4EB3-B3A0-606B959A21AF}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ACB-4936-BE68-C10726AD27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{F0986FE6-C183-444B-9646-77D59329C9E4}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ACB-4936-BE68-C10726AD27B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{2072B9A5-A8E5-491D-BB76-C98B1C8F6AF1}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ACB-4936-BE68-C10726AD27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{A4757F66-54E3-4A27-969F-FF78AC178109}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ACB-4936-BE68-C10726AD27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15</c:v>
                </c:pt>
                <c:pt idx="16">
                  <c:v>16.399999999999999</c:v>
                </c:pt>
                <c:pt idx="24">
                  <c:v>15.7</c:v>
                </c:pt>
                <c:pt idx="32">
                  <c:v>14.9</c:v>
                </c:pt>
              </c:numCache>
            </c:numRef>
          </c:xVal>
          <c:yVal>
            <c:numRef>
              <c:f>公会計指標分析・財政指標組合せ分析表!$BP$73:$DC$73</c:f>
              <c:numCache>
                <c:formatCode>#,##0.0;"▲ "#,##0.0</c:formatCode>
                <c:ptCount val="40"/>
                <c:pt idx="0">
                  <c:v>138.6</c:v>
                </c:pt>
                <c:pt idx="8">
                  <c:v>127.7</c:v>
                </c:pt>
                <c:pt idx="16">
                  <c:v>75.7</c:v>
                </c:pt>
                <c:pt idx="24">
                  <c:v>2.2000000000000002</c:v>
                </c:pt>
              </c:numCache>
            </c:numRef>
          </c:yVal>
          <c:smooth val="0"/>
          <c:extLst>
            <c:ext xmlns:c16="http://schemas.microsoft.com/office/drawing/2014/chart" uri="{C3380CC4-5D6E-409C-BE32-E72D297353CC}">
              <c16:uniqueId val="{00000009-1ACB-4936-BE68-C10726AD27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73287752925E-2"/>
                  <c:y val="-3.992120730978070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{BF1B2B58-B7ED-45E2-AAAE-4797C90DE954}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ACB-4936-BE68-C10726AD27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{CC6457BC-EC1D-463E-8007-75038573B3B9}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CB-4936-BE68-C10726AD27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{20119945-E8C4-4958-B9ED-1CEE9C069F39}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CB-4936-BE68-C10726AD27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{8EF70292-8CE7-4D14-BA32-1965B81B5207}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CB-4936-BE68-C10726AD27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{F354380C-D084-4245-A4EF-0CBAFFFDD3B9}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CB-4936-BE68-C10726AD27BB}"/>
                </c:ext>
              </c:extLst>
            </c:dLbl>
            <c:dLbl>
              <c:idx val="8"/>
              <c:layout>
                <c:manualLayout>
                  <c:x val="-3.6621161056433163E-2"/>
                  <c:y val="-5.396439636223405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{56F28006-50D4-4BF2-920F-98859C34AA60}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ACB-4936-BE68-C10726AD27BB}"/>
                </c:ext>
              </c:extLst>
            </c:dLbl>
            <c:dLbl>
              <c:idx val="16"/>
              <c:layout>
                <c:manualLayout>
                  <c:x val="-3.1570342725075584E-2"/>
                  <c:y val="-9.33641663475824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{97E39E1C-BE32-45C1-B16C-7B28C2F137C4}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ACB-4936-BE68-C10726AD27BB}"/>
                </c:ext>
              </c:extLst>
            </c:dLbl>
            <c:dLbl>
              <c:idx val="24"/>
              <c:layout>
                <c:manualLayout>
                  <c:x val="-3.6429687715380722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{08164ECC-33B5-4776-BF60-2A58939A2FC3}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ACB-4936-BE68-C10726AD27BB}"/>
                </c:ext>
              </c:extLst>
            </c:dLbl>
            <c:dLbl>
              <c:idx val="32"/>
              <c:layout>
                <c:manualLayout>
                  <c:x val="-2.6710997734770581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{DEE51F9A-B26E-4798-A9FF-061D24BEC7D6}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ACB-4936-BE68-C10726AD27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ACB-4936-BE68-C10726AD27BB}"/>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前年度に引き続き税収は増加傾向にあるが、財政力指数は</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と類似団体平均を下回っており、職員数見直しによる人件費の精査（直営施設の指定管理者制度検討など）や、必要な事業を峻別し投資的経費の抑制等、歳出の見直しを随時実施すると共に、町税等徴収体制の強化や釧路・根室広域地方税滞納整理機構への滞納案件の引継ぎ等、歳入確保に努めることにより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類似団体平均を若干上回っており、人件費</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58.7%</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と高水準にあるため、今後も職員数見直しに伴う人件費減や高利率起債の補償金免除繰上償還、新規発行起債の管理・抑制や</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事業活用によるコスト低減、</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サイクルに基づく事務事業評価による見直しを継続的に実施、当該比率の改善に努める。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51308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6177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75438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9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94742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94742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617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大きく上回っており、保育園や老人ホームを直営で行っていることで、人員・人件費が多大であることが大きな要因である。特別養護老人ホーム（平成２１年度）及びデイサービスセンター（平成２７年度）の民営化や、他業務についても指定管理者制度の導入等を勘案しながら、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128623</xdr:rowOff>
    </xdr:from>
    <xdr:to>
      <xdr:col>23</xdr:col>
      <xdr:colOff>133350</xdr:colOff>
      <xdr:row>89</xdr:row>
      <xdr:rowOff>90757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216223"/>
          <a:ext cx="838200" cy="1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87508</xdr:rowOff>
    </xdr:from>
    <xdr:to>
      <xdr:col>19</xdr:col>
      <xdr:colOff>133350</xdr:colOff>
      <xdr:row>88</xdr:row>
      <xdr:rowOff>128623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32208"/>
          <a:ext cx="889000" cy="3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86130</xdr:rowOff>
    </xdr:from>
    <xdr:to>
      <xdr:col>15</xdr:col>
      <xdr:colOff>82550</xdr:colOff>
      <xdr:row>86</xdr:row>
      <xdr:rowOff>87508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16480"/>
          <a:ext cx="889000" cy="5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93906</xdr:rowOff>
    </xdr:from>
    <xdr:to>
      <xdr:col>11</xdr:col>
      <xdr:colOff>31750</xdr:colOff>
      <xdr:row>83</xdr:row>
      <xdr:rowOff>86130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52806"/>
          <a:ext cx="889000" cy="1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39957</xdr:rowOff>
    </xdr:from>
    <xdr:to>
      <xdr:col>23</xdr:col>
      <xdr:colOff>184150</xdr:colOff>
      <xdr:row>89</xdr:row>
      <xdr:rowOff>141557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2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107284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19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77823</xdr:rowOff>
    </xdr:from>
    <xdr:to>
      <xdr:col>19</xdr:col>
      <xdr:colOff>184150</xdr:colOff>
      <xdr:row>89</xdr:row>
      <xdr:rowOff>7973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164200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5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36708</xdr:rowOff>
    </xdr:from>
    <xdr:to>
      <xdr:col>15</xdr:col>
      <xdr:colOff>133350</xdr:colOff>
      <xdr:row>86</xdr:row>
      <xdr:rowOff>138308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123085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35330</xdr:rowOff>
    </xdr:from>
    <xdr:to>
      <xdr:col>11</xdr:col>
      <xdr:colOff>82550</xdr:colOff>
      <xdr:row>83</xdr:row>
      <xdr:rowOff>136930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121707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43106</xdr:rowOff>
    </xdr:from>
    <xdr:to>
      <xdr:col>7</xdr:col>
      <xdr:colOff>31750</xdr:colOff>
      <xdr:row>82</xdr:row>
      <xdr:rowOff>144706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129483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78618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113091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5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101981</xdr:rowOff>
    </xdr:from>
    <xdr:to>
      <xdr:col>81</xdr:col>
      <xdr:colOff>44450</xdr:colOff>
      <xdr:row>65</xdr:row>
      <xdr:rowOff>113242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246231"/>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79459</xdr:rowOff>
    </xdr:from>
    <xdr:to>
      <xdr:col>77</xdr:col>
      <xdr:colOff>44450</xdr:colOff>
      <xdr:row>65</xdr:row>
      <xdr:rowOff>101981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22370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18331</xdr:rowOff>
    </xdr:from>
    <xdr:to>
      <xdr:col>72</xdr:col>
      <xdr:colOff>203200</xdr:colOff>
      <xdr:row>65</xdr:row>
      <xdr:rowOff>79459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162581"/>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18331</xdr:rowOff>
    </xdr:from>
    <xdr:to>
      <xdr:col>68</xdr:col>
      <xdr:colOff>152400</xdr:colOff>
      <xdr:row>65</xdr:row>
      <xdr:rowOff>62569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116258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62442</xdr:rowOff>
    </xdr:from>
    <xdr:to>
      <xdr:col>81</xdr:col>
      <xdr:colOff>95250</xdr:colOff>
      <xdr:row>65</xdr:row>
      <xdr:rowOff>164042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34519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51181</xdr:rowOff>
    </xdr:from>
    <xdr:to>
      <xdr:col>77</xdr:col>
      <xdr:colOff>95250</xdr:colOff>
      <xdr:row>65</xdr:row>
      <xdr:rowOff>152781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137558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28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28659</xdr:rowOff>
    </xdr:from>
    <xdr:to>
      <xdr:col>73</xdr:col>
      <xdr:colOff>44450</xdr:colOff>
      <xdr:row>65</xdr:row>
      <xdr:rowOff>130259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1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115036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25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138981</xdr:rowOff>
    </xdr:from>
    <xdr:to>
      <xdr:col>68</xdr:col>
      <xdr:colOff>203200</xdr:colOff>
      <xdr:row>65</xdr:row>
      <xdr:rowOff>69131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1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53908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19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11769</xdr:rowOff>
    </xdr:from>
    <xdr:to>
      <xdr:col>64</xdr:col>
      <xdr:colOff>152400</xdr:colOff>
      <xdr:row>65</xdr:row>
      <xdr:rowOff>113369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98146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24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類似団体平均を上回っている主な要因としては、平成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年度に実施した病院建設事業補助（総事業費</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億円）、弟子屈中学校、学校給食センター、道の駅整備等を行ったまちづくり整備事業（平成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　総事業費</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公営住宅建て替え事業等である。比率改善のため新規地方債の発行抑制・高利率起債の補償金免除繰上償還、職員数の減、基金への積極的な積立等を行っているが、大型事業の償還開始により高止まりの状況が続い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22860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436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166387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22860</xdr:rowOff>
    </xdr:from>
    <xdr:to>
      <xdr:col>81</xdr:col>
      <xdr:colOff>133350</xdr:colOff>
      <xdr:row>43</xdr:row>
      <xdr:rowOff>22860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9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71120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791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111354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127423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4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110913</xdr:rowOff>
    </xdr:from>
    <xdr:to>
      <xdr:col>77</xdr:col>
      <xdr:colOff>95250</xdr:colOff>
      <xdr:row>40</xdr:row>
      <xdr:rowOff>41063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127423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8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14817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23300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類似団体平均を大きく上回っている主な要因としては、平成</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年度に実施した病院建設事業補助（総事業費</a:t>
          </a:r>
          <a:r>
            <a:rPr kumimoji="1" lang="en-US" altLang="ja-JP" sz="1100" baseline="0">
              <a:solidFill>
                <a:schemeClr val="dk1"/>
              </a:solidFill>
              <a:effectLst/>
              <a:latin typeface="+mn-lt"/>
              <a:ea typeface="+mn-ea"/>
              <a:cs typeface="+mn-cs"/>
            </a:rPr>
            <a:t>36</a:t>
          </a:r>
          <a:r>
            <a:rPr kumimoji="1" lang="ja-JP" altLang="ja-JP" sz="1100" baseline="0">
              <a:solidFill>
                <a:schemeClr val="dk1"/>
              </a:solidFill>
              <a:effectLst/>
              <a:latin typeface="+mn-lt"/>
              <a:ea typeface="+mn-ea"/>
              <a:cs typeface="+mn-cs"/>
            </a:rPr>
            <a:t>億円、うち起債</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億円）、弟子屈中学校、学校給食センター、道の駅整備等を行ったまちづくり整備事業（平成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　総事業費</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億円、うち起債</a:t>
          </a:r>
          <a:r>
            <a:rPr kumimoji="1" lang="en-US" altLang="ja-JP" sz="1100" baseline="0">
              <a:solidFill>
                <a:schemeClr val="dk1"/>
              </a:solidFill>
              <a:effectLst/>
              <a:latin typeface="+mn-lt"/>
              <a:ea typeface="+mn-ea"/>
              <a:cs typeface="+mn-cs"/>
            </a:rPr>
            <a:t>8</a:t>
          </a:r>
          <a:r>
            <a:rPr kumimoji="1" lang="ja-JP" altLang="ja-JP" sz="1100" baseline="0">
              <a:solidFill>
                <a:schemeClr val="dk1"/>
              </a:solidFill>
              <a:effectLst/>
              <a:latin typeface="+mn-lt"/>
              <a:ea typeface="+mn-ea"/>
              <a:cs typeface="+mn-cs"/>
            </a:rPr>
            <a:t>億円）、公営住宅建て替え事業等である。基金残高の大幅な増加により改善されているが、今後検討されている公共施設等の統廃合や除却に要する経費を勘案しながら、適正な事業実施をはか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138974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111051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138974</xdr:rowOff>
    </xdr:from>
    <xdr:to>
      <xdr:col>81</xdr:col>
      <xdr:colOff>133350</xdr:colOff>
      <xdr:row>20</xdr:row>
      <xdr:rowOff>138974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6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109643</xdr:rowOff>
    </xdr:from>
    <xdr:to>
      <xdr:col>77</xdr:col>
      <xdr:colOff>44450</xdr:colOff>
      <xdr:row>18</xdr:row>
      <xdr:rowOff>96943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38493"/>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18</xdr:row>
      <xdr:rowOff>96943</xdr:rowOff>
    </xdr:from>
    <xdr:to>
      <xdr:col>72</xdr:col>
      <xdr:colOff>203200</xdr:colOff>
      <xdr:row>22</xdr:row>
      <xdr:rowOff>8648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183043"/>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8648</xdr:rowOff>
    </xdr:from>
    <xdr:to>
      <xdr:col>68</xdr:col>
      <xdr:colOff>152400</xdr:colOff>
      <xdr:row>22</xdr:row>
      <xdr:rowOff>133894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780548"/>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72632</xdr:rowOff>
    </xdr:from>
    <xdr:to>
      <xdr:col>73</xdr:col>
      <xdr:colOff>44450</xdr:colOff>
      <xdr:row>14</xdr:row>
      <xdr:rowOff>2782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12959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68036</xdr:rowOff>
    </xdr:from>
    <xdr:to>
      <xdr:col>68</xdr:col>
      <xdr:colOff>203200</xdr:colOff>
      <xdr:row>13</xdr:row>
      <xdr:rowOff>169636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120892</xdr:rowOff>
    </xdr:from>
    <xdr:to>
      <xdr:col>64</xdr:col>
      <xdr:colOff>152400</xdr:colOff>
      <xdr:row>14</xdr:row>
      <xdr:rowOff>51042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61219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58843</xdr:rowOff>
    </xdr:from>
    <xdr:to>
      <xdr:col>77</xdr:col>
      <xdr:colOff>95250</xdr:colOff>
      <xdr:row>13</xdr:row>
      <xdr:rowOff>160443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145220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7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46143</xdr:rowOff>
    </xdr:from>
    <xdr:to>
      <xdr:col>73</xdr:col>
      <xdr:colOff>44450</xdr:colOff>
      <xdr:row>18</xdr:row>
      <xdr:rowOff>147743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132520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129298</xdr:rowOff>
    </xdr:from>
    <xdr:to>
      <xdr:col>68</xdr:col>
      <xdr:colOff>203200</xdr:colOff>
      <xdr:row>22</xdr:row>
      <xdr:rowOff>59448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44225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83094</xdr:rowOff>
    </xdr:from>
    <xdr:to>
      <xdr:col>64</xdr:col>
      <xdr:colOff>152400</xdr:colOff>
      <xdr:row>23</xdr:row>
      <xdr:rowOff>13244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169471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若干高くなっているが、会計年度任用職員制度施行に伴う人件費の増加や採用職員の高年齢化が原因となっている。人事院勧告に基づく給与改定等により人件費の比率は増加したが、事務事業の民間委託、指定管理者制度、退職者一部不補充を継続し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物件費に係る経常収支比率は低くなっている。委託業務の見直しによる民営化、指定管理者制度導入による経費削減などにより、改善を図っているが人件費や物価上昇の影響等により昨年と比較し低くなっている。今後は類似団体平均程度に近づくよう民間で実施可能な事業については、指定管理者制度の導入などにより委託を進め、コストの低減を図っ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3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83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839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26416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85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27703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類似団体平均と同水準となっており、今後も養護老人ホーム運営や町独自の福祉サービスの充実、在宅福祉サービスや障がい者の自立支援に関するものを継続して水準の低下を招かぬよう配慮していきたい。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61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この経費については、特別会計への繰出金や施設等の維持補修費であり類似団体平均・全国平均ともに下回っている。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特に繰出金において各会計における経費の節減などを徹底し健全化、負担の適正化を図り更なる比率改善に努める。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15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194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194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前年度とほぼ横ばいの比率であるが、今後については各種団体への補助金について事務事業評価により適正かつ明確な基準で見直しや廃止を行い、適切な財政運営に努める。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類似団体平均と比較すると、公債費に係る経常収支比率は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高くなっているが、要因としては過去の病院、学校建設及び養護老人ホーム移転改築事業の起債償還開始等によるものである。さらに、公営企業債の元利償還金など公債費に類似した経費を合わせると、公債費の負担は非常に大きいものとなっており、今後においても公営住宅建替事業、各地区再整備事業といった大型事業により比率の上昇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277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54611</xdr:rowOff>
    </xdr:from>
    <xdr:to>
      <xdr:col>19</xdr:col>
      <xdr:colOff>187325</xdr:colOff>
      <xdr:row>78</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277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78</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92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78</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07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34289</xdr:rowOff>
    </xdr:from>
    <xdr:to>
      <xdr:col>24</xdr:col>
      <xdr:colOff>76200</xdr:colOff>
      <xdr:row>78</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102870</xdr:rowOff>
    </xdr:from>
    <xdr:to>
      <xdr:col>11</xdr:col>
      <xdr:colOff>60325</xdr:colOff>
      <xdr:row>79</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この経費については、類似団体平均・全国平均と同水準であり、今後も各種経費の節減を徹底し同水準の維持に努める。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838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80670</xdr:rowOff>
    </xdr:from>
    <xdr:to>
      <xdr:col>29</xdr:col>
      <xdr:colOff>127000</xdr:colOff>
      <xdr:row>11</xdr:row>
      <xdr:rowOff>120363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14245"/>
          <a:ext cx="647700" cy="3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120363</xdr:rowOff>
    </xdr:from>
    <xdr:to>
      <xdr:col>26</xdr:col>
      <xdr:colOff>50800</xdr:colOff>
      <xdr:row>11</xdr:row>
      <xdr:rowOff>166761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053938"/>
          <a:ext cx="698500" cy="4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166761</xdr:rowOff>
    </xdr:from>
    <xdr:to>
      <xdr:col>22</xdr:col>
      <xdr:colOff>114300</xdr:colOff>
      <xdr:row>12</xdr:row>
      <xdr:rowOff>106258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00336"/>
          <a:ext cx="6985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106258</xdr:rowOff>
    </xdr:from>
    <xdr:to>
      <xdr:col>18</xdr:col>
      <xdr:colOff>177800</xdr:colOff>
      <xdr:row>12</xdr:row>
      <xdr:rowOff>124165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1283"/>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29870</xdr:rowOff>
    </xdr:from>
    <xdr:to>
      <xdr:col>29</xdr:col>
      <xdr:colOff>177800</xdr:colOff>
      <xdr:row>11</xdr:row>
      <xdr:rowOff>131470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6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131759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9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69563</xdr:rowOff>
    </xdr:from>
    <xdr:to>
      <xdr:col>26</xdr:col>
      <xdr:colOff>101600</xdr:colOff>
      <xdr:row>11</xdr:row>
      <xdr:rowOff>171163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9890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7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115961</xdr:rowOff>
    </xdr:from>
    <xdr:to>
      <xdr:col>22</xdr:col>
      <xdr:colOff>165100</xdr:colOff>
      <xdr:row>12</xdr:row>
      <xdr:rowOff>46111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55458</xdr:rowOff>
    </xdr:from>
    <xdr:to>
      <xdr:col>19</xdr:col>
      <xdr:colOff>38100</xdr:colOff>
      <xdr:row>12</xdr:row>
      <xdr:rowOff>157058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167235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2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73365</xdr:rowOff>
    </xdr:from>
    <xdr:to>
      <xdr:col>15</xdr:col>
      <xdr:colOff>101600</xdr:colOff>
      <xdr:row>13</xdr:row>
      <xdr:rowOff>3515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283819</xdr:rowOff>
    </xdr:from>
    <xdr:to>
      <xdr:col>29</xdr:col>
      <xdr:colOff>127000</xdr:colOff>
      <xdr:row>34</xdr:row>
      <xdr:rowOff>3670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208369"/>
          <a:ext cx="6477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120028</xdr:rowOff>
    </xdr:from>
    <xdr:to>
      <xdr:col>26</xdr:col>
      <xdr:colOff>50800</xdr:colOff>
      <xdr:row>34</xdr:row>
      <xdr:rowOff>3670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044578"/>
          <a:ext cx="698500" cy="22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120028</xdr:rowOff>
    </xdr:from>
    <xdr:to>
      <xdr:col>22</xdr:col>
      <xdr:colOff>114300</xdr:colOff>
      <xdr:row>33</xdr:row>
      <xdr:rowOff>281289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044578"/>
          <a:ext cx="698500" cy="16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281289</xdr:rowOff>
    </xdr:from>
    <xdr:to>
      <xdr:col>18</xdr:col>
      <xdr:colOff>177800</xdr:colOff>
      <xdr:row>34</xdr:row>
      <xdr:rowOff>41096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205839"/>
          <a:ext cx="698500" cy="10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233019</xdr:rowOff>
    </xdr:from>
    <xdr:to>
      <xdr:col>29</xdr:col>
      <xdr:colOff>177800</xdr:colOff>
      <xdr:row>33</xdr:row>
      <xdr:rowOff>334619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1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148247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0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295770</xdr:rowOff>
    </xdr:from>
    <xdr:to>
      <xdr:col>26</xdr:col>
      <xdr:colOff>101600</xdr:colOff>
      <xdr:row>34</xdr:row>
      <xdr:rowOff>54470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22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64647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8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69228</xdr:rowOff>
    </xdr:from>
    <xdr:to>
      <xdr:col>22</xdr:col>
      <xdr:colOff>165100</xdr:colOff>
      <xdr:row>33</xdr:row>
      <xdr:rowOff>170828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59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9555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7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230489</xdr:rowOff>
    </xdr:from>
    <xdr:to>
      <xdr:col>19</xdr:col>
      <xdr:colOff>38100</xdr:colOff>
      <xdr:row>33</xdr:row>
      <xdr:rowOff>332089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15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170816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59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333196</xdr:rowOff>
    </xdr:from>
    <xdr:to>
      <xdr:col>15</xdr:col>
      <xdr:colOff>101600</xdr:colOff>
      <xdr:row>34</xdr:row>
      <xdr:rowOff>91896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2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102073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88722</xdr:rowOff>
    </xdr:from>
    <xdr:to>
      <xdr:col>24</xdr:col>
      <xdr:colOff>63500</xdr:colOff>
      <xdr:row>31</xdr:row>
      <xdr:rowOff>109433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03672"/>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109433</xdr:rowOff>
    </xdr:from>
    <xdr:to>
      <xdr:col>19</xdr:col>
      <xdr:colOff>177800</xdr:colOff>
      <xdr:row>31</xdr:row>
      <xdr:rowOff>154887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24383"/>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154887</xdr:rowOff>
    </xdr:from>
    <xdr:to>
      <xdr:col>15</xdr:col>
      <xdr:colOff>50800</xdr:colOff>
      <xdr:row>33</xdr:row>
      <xdr:rowOff>133452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9837"/>
          <a:ext cx="889000" cy="3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133452</xdr:rowOff>
    </xdr:from>
    <xdr:to>
      <xdr:col>10</xdr:col>
      <xdr:colOff>114300</xdr:colOff>
      <xdr:row>34</xdr:row>
      <xdr:rowOff>12416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1302"/>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37922</xdr:rowOff>
    </xdr:from>
    <xdr:to>
      <xdr:col>24</xdr:col>
      <xdr:colOff>114300</xdr:colOff>
      <xdr:row>31</xdr:row>
      <xdr:rowOff>139522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124299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6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58633</xdr:rowOff>
    </xdr:from>
    <xdr:to>
      <xdr:col>20</xdr:col>
      <xdr:colOff>38100</xdr:colOff>
      <xdr:row>31</xdr:row>
      <xdr:rowOff>160233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5310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4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104087</xdr:rowOff>
    </xdr:from>
    <xdr:to>
      <xdr:col>15</xdr:col>
      <xdr:colOff>101600</xdr:colOff>
      <xdr:row>32</xdr:row>
      <xdr:rowOff>34237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50764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9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82652</xdr:rowOff>
    </xdr:from>
    <xdr:to>
      <xdr:col>10</xdr:col>
      <xdr:colOff>165100</xdr:colOff>
      <xdr:row>34</xdr:row>
      <xdr:rowOff>12802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29329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133066</xdr:rowOff>
    </xdr:from>
    <xdr:to>
      <xdr:col>6</xdr:col>
      <xdr:colOff>38100</xdr:colOff>
      <xdr:row>34</xdr:row>
      <xdr:rowOff>63216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79743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28253</xdr:rowOff>
    </xdr:from>
    <xdr:to>
      <xdr:col>24</xdr:col>
      <xdr:colOff>63500</xdr:colOff>
      <xdr:row>51</xdr:row>
      <xdr:rowOff>156245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772203"/>
          <a:ext cx="838200" cy="1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156245</xdr:rowOff>
    </xdr:from>
    <xdr:to>
      <xdr:col>19</xdr:col>
      <xdr:colOff>177800</xdr:colOff>
      <xdr:row>53</xdr:row>
      <xdr:rowOff>143356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900195"/>
          <a:ext cx="889000" cy="3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143356</xdr:rowOff>
    </xdr:from>
    <xdr:to>
      <xdr:col>15</xdr:col>
      <xdr:colOff>50800</xdr:colOff>
      <xdr:row>56</xdr:row>
      <xdr:rowOff>42981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230206"/>
          <a:ext cx="889000" cy="4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42981</xdr:rowOff>
    </xdr:from>
    <xdr:to>
      <xdr:col>10</xdr:col>
      <xdr:colOff>114300</xdr:colOff>
      <xdr:row>57</xdr:row>
      <xdr:rowOff>10276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44181"/>
          <a:ext cx="889000" cy="13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148903</xdr:rowOff>
    </xdr:from>
    <xdr:to>
      <xdr:col>24</xdr:col>
      <xdr:colOff>114300</xdr:colOff>
      <xdr:row>51</xdr:row>
      <xdr:rowOff>79053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101930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7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105445</xdr:rowOff>
    </xdr:from>
    <xdr:to>
      <xdr:col>20</xdr:col>
      <xdr:colOff>38100</xdr:colOff>
      <xdr:row>52</xdr:row>
      <xdr:rowOff>35595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52122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62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92556</xdr:rowOff>
    </xdr:from>
    <xdr:to>
      <xdr:col>15</xdr:col>
      <xdr:colOff>101600</xdr:colOff>
      <xdr:row>54</xdr:row>
      <xdr:rowOff>22706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1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39233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95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163631</xdr:rowOff>
    </xdr:from>
    <xdr:to>
      <xdr:col>10</xdr:col>
      <xdr:colOff>165100</xdr:colOff>
      <xdr:row>56</xdr:row>
      <xdr:rowOff>93781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110308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6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130926</xdr:rowOff>
    </xdr:from>
    <xdr:to>
      <xdr:col>6</xdr:col>
      <xdr:colOff>38100</xdr:colOff>
      <xdr:row>57</xdr:row>
      <xdr:rowOff>61076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77603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54546</xdr:rowOff>
    </xdr:from>
    <xdr:to>
      <xdr:col>24</xdr:col>
      <xdr:colOff>63500</xdr:colOff>
      <xdr:row>75</xdr:row>
      <xdr:rowOff>94075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13296"/>
          <a:ext cx="8382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54546</xdr:rowOff>
    </xdr:from>
    <xdr:to>
      <xdr:col>19</xdr:col>
      <xdr:colOff>177800</xdr:colOff>
      <xdr:row>76</xdr:row>
      <xdr:rowOff>113925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13296"/>
          <a:ext cx="889000" cy="2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52336</xdr:rowOff>
    </xdr:from>
    <xdr:to>
      <xdr:col>15</xdr:col>
      <xdr:colOff>50800</xdr:colOff>
      <xdr:row>76</xdr:row>
      <xdr:rowOff>113925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82536"/>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52336</xdr:rowOff>
    </xdr:from>
    <xdr:to>
      <xdr:col>10</xdr:col>
      <xdr:colOff>114300</xdr:colOff>
      <xdr:row>76</xdr:row>
      <xdr:rowOff>104666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82536"/>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43275</xdr:rowOff>
    </xdr:from>
    <xdr:to>
      <xdr:col>24</xdr:col>
      <xdr:colOff>114300</xdr:colOff>
      <xdr:row>75</xdr:row>
      <xdr:rowOff>144875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66152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3746</xdr:rowOff>
    </xdr:from>
    <xdr:to>
      <xdr:col>20</xdr:col>
      <xdr:colOff>38100</xdr:colOff>
      <xdr:row>75</xdr:row>
      <xdr:rowOff>105346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121873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63125</xdr:rowOff>
    </xdr:from>
    <xdr:to>
      <xdr:col>15</xdr:col>
      <xdr:colOff>101600</xdr:colOff>
      <xdr:row>76</xdr:row>
      <xdr:rowOff>164725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1536</xdr:rowOff>
    </xdr:from>
    <xdr:to>
      <xdr:col>10</xdr:col>
      <xdr:colOff>165100</xdr:colOff>
      <xdr:row>76</xdr:row>
      <xdr:rowOff>103136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119663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53866</xdr:rowOff>
    </xdr:from>
    <xdr:to>
      <xdr:col>6</xdr:col>
      <xdr:colOff>38100</xdr:colOff>
      <xdr:row>76</xdr:row>
      <xdr:rowOff>155466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75932</xdr:rowOff>
    </xdr:from>
    <xdr:to>
      <xdr:col>24</xdr:col>
      <xdr:colOff>63500</xdr:colOff>
      <xdr:row>92</xdr:row>
      <xdr:rowOff>114936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49332"/>
          <a:ext cx="8382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75932</xdr:rowOff>
    </xdr:from>
    <xdr:to>
      <xdr:col>19</xdr:col>
      <xdr:colOff>177800</xdr:colOff>
      <xdr:row>94</xdr:row>
      <xdr:rowOff>65633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49332"/>
          <a:ext cx="889000" cy="3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65633</xdr:rowOff>
    </xdr:from>
    <xdr:to>
      <xdr:col>15</xdr:col>
      <xdr:colOff>50800</xdr:colOff>
      <xdr:row>94</xdr:row>
      <xdr:rowOff>128553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1933"/>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128553</xdr:rowOff>
    </xdr:from>
    <xdr:to>
      <xdr:col>10</xdr:col>
      <xdr:colOff>114300</xdr:colOff>
      <xdr:row>94</xdr:row>
      <xdr:rowOff>155997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44853"/>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64136</xdr:rowOff>
    </xdr:from>
    <xdr:to>
      <xdr:col>24</xdr:col>
      <xdr:colOff>114300</xdr:colOff>
      <xdr:row>92</xdr:row>
      <xdr:rowOff>165736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87013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8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25132</xdr:rowOff>
    </xdr:from>
    <xdr:to>
      <xdr:col>20</xdr:col>
      <xdr:colOff>38100</xdr:colOff>
      <xdr:row>92</xdr:row>
      <xdr:rowOff>126732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143259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7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14833</xdr:rowOff>
    </xdr:from>
    <xdr:to>
      <xdr:col>15</xdr:col>
      <xdr:colOff>101600</xdr:colOff>
      <xdr:row>94</xdr:row>
      <xdr:rowOff>116433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132960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0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77753</xdr:rowOff>
    </xdr:from>
    <xdr:to>
      <xdr:col>10</xdr:col>
      <xdr:colOff>165100</xdr:colOff>
      <xdr:row>95</xdr:row>
      <xdr:rowOff>7903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24430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6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105197</xdr:rowOff>
    </xdr:from>
    <xdr:to>
      <xdr:col>6</xdr:col>
      <xdr:colOff>38100</xdr:colOff>
      <xdr:row>95</xdr:row>
      <xdr:rowOff>35347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51874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9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99731</xdr:rowOff>
    </xdr:from>
    <xdr:to>
      <xdr:col>55</xdr:col>
      <xdr:colOff>0</xdr:colOff>
      <xdr:row>35</xdr:row>
      <xdr:rowOff>71848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929031"/>
          <a:ext cx="838200" cy="1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24473</xdr:rowOff>
    </xdr:from>
    <xdr:to>
      <xdr:col>50</xdr:col>
      <xdr:colOff>114300</xdr:colOff>
      <xdr:row>35</xdr:row>
      <xdr:rowOff>71848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682323"/>
          <a:ext cx="889000" cy="39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24473</xdr:rowOff>
    </xdr:from>
    <xdr:to>
      <xdr:col>45</xdr:col>
      <xdr:colOff>177800</xdr:colOff>
      <xdr:row>35</xdr:row>
      <xdr:rowOff>114414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682323"/>
          <a:ext cx="889000" cy="4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114414</xdr:rowOff>
    </xdr:from>
    <xdr:to>
      <xdr:col>41</xdr:col>
      <xdr:colOff>50800</xdr:colOff>
      <xdr:row>36</xdr:row>
      <xdr:rowOff>31791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15164"/>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48931</xdr:rowOff>
    </xdr:from>
    <xdr:to>
      <xdr:col>55</xdr:col>
      <xdr:colOff>50800</xdr:colOff>
      <xdr:row>34</xdr:row>
      <xdr:rowOff>150531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8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71808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72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21048</xdr:rowOff>
    </xdr:from>
    <xdr:to>
      <xdr:col>50</xdr:col>
      <xdr:colOff>165100</xdr:colOff>
      <xdr:row>35</xdr:row>
      <xdr:rowOff>122648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139175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9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145123</xdr:rowOff>
    </xdr:from>
    <xdr:to>
      <xdr:col>46</xdr:col>
      <xdr:colOff>38100</xdr:colOff>
      <xdr:row>33</xdr:row>
      <xdr:rowOff>75273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91800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63614</xdr:rowOff>
    </xdr:from>
    <xdr:to>
      <xdr:col>41</xdr:col>
      <xdr:colOff>101600</xdr:colOff>
      <xdr:row>35</xdr:row>
      <xdr:rowOff>165214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10291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3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152441</xdr:rowOff>
    </xdr:from>
    <xdr:to>
      <xdr:col>36</xdr:col>
      <xdr:colOff>165100</xdr:colOff>
      <xdr:row>36</xdr:row>
      <xdr:rowOff>82591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99118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92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29051</xdr:rowOff>
    </xdr:from>
    <xdr:to>
      <xdr:col>55</xdr:col>
      <xdr:colOff>0</xdr:colOff>
      <xdr:row>57</xdr:row>
      <xdr:rowOff>94156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01701"/>
          <a:ext cx="8382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29051</xdr:rowOff>
    </xdr:from>
    <xdr:to>
      <xdr:col>50</xdr:col>
      <xdr:colOff>114300</xdr:colOff>
      <xdr:row>58</xdr:row>
      <xdr:rowOff>17253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01701"/>
          <a:ext cx="889000" cy="1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17253</xdr:rowOff>
    </xdr:from>
    <xdr:to>
      <xdr:col>45</xdr:col>
      <xdr:colOff>177800</xdr:colOff>
      <xdr:row>58</xdr:row>
      <xdr:rowOff>58043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61353"/>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21682</xdr:rowOff>
    </xdr:from>
    <xdr:to>
      <xdr:col>41</xdr:col>
      <xdr:colOff>50800</xdr:colOff>
      <xdr:row>58</xdr:row>
      <xdr:rowOff>58043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65782"/>
          <a:ext cx="8890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43356</xdr:rowOff>
    </xdr:from>
    <xdr:to>
      <xdr:col>55</xdr:col>
      <xdr:colOff>50800</xdr:colOff>
      <xdr:row>57</xdr:row>
      <xdr:rowOff>144956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66233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6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149701</xdr:rowOff>
    </xdr:from>
    <xdr:to>
      <xdr:col>50</xdr:col>
      <xdr:colOff>165100</xdr:colOff>
      <xdr:row>57</xdr:row>
      <xdr:rowOff>79851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96378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2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137903</xdr:rowOff>
    </xdr:from>
    <xdr:to>
      <xdr:col>46</xdr:col>
      <xdr:colOff>38100</xdr:colOff>
      <xdr:row>58</xdr:row>
      <xdr:rowOff>68053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84580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8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7243</xdr:rowOff>
    </xdr:from>
    <xdr:to>
      <xdr:col>41</xdr:col>
      <xdr:colOff>101600</xdr:colOff>
      <xdr:row>58</xdr:row>
      <xdr:rowOff>108843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99970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142332</xdr:rowOff>
    </xdr:from>
    <xdr:to>
      <xdr:col>36</xdr:col>
      <xdr:colOff>165100</xdr:colOff>
      <xdr:row>58</xdr:row>
      <xdr:rowOff>72482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89009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136781</xdr:rowOff>
    </xdr:from>
    <xdr:to>
      <xdr:col>55</xdr:col>
      <xdr:colOff>0</xdr:colOff>
      <xdr:row>78</xdr:row>
      <xdr:rowOff>164753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09881"/>
          <a:ext cx="8382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164753</xdr:rowOff>
    </xdr:from>
    <xdr:to>
      <xdr:col>50</xdr:col>
      <xdr:colOff>114300</xdr:colOff>
      <xdr:row>78</xdr:row>
      <xdr:rowOff>165782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37853"/>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165782</xdr:rowOff>
    </xdr:from>
    <xdr:to>
      <xdr:col>45</xdr:col>
      <xdr:colOff>177800</xdr:colOff>
      <xdr:row>79</xdr:row>
      <xdr:rowOff>37567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38882"/>
          <a:ext cx="8890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37567</xdr:rowOff>
    </xdr:from>
    <xdr:to>
      <xdr:col>41</xdr:col>
      <xdr:colOff>50800</xdr:colOff>
      <xdr:row>79</xdr:row>
      <xdr:rowOff>39728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2117"/>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45358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113953</xdr:rowOff>
    </xdr:from>
    <xdr:to>
      <xdr:col>50</xdr:col>
      <xdr:colOff>165100</xdr:colOff>
      <xdr:row>79</xdr:row>
      <xdr:rowOff>44103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35230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114982</xdr:rowOff>
    </xdr:from>
    <xdr:to>
      <xdr:col>46</xdr:col>
      <xdr:colOff>38100</xdr:colOff>
      <xdr:row>79</xdr:row>
      <xdr:rowOff>45132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61659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158217</xdr:rowOff>
    </xdr:from>
    <xdr:to>
      <xdr:col>41</xdr:col>
      <xdr:colOff>101600</xdr:colOff>
      <xdr:row>79</xdr:row>
      <xdr:rowOff>88367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160378</xdr:rowOff>
    </xdr:from>
    <xdr:to>
      <xdr:col>36</xdr:col>
      <xdr:colOff>165100</xdr:colOff>
      <xdr:row>79</xdr:row>
      <xdr:rowOff>90528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81655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111407</xdr:rowOff>
    </xdr:from>
    <xdr:to>
      <xdr:col>55</xdr:col>
      <xdr:colOff>0</xdr:colOff>
      <xdr:row>96</xdr:row>
      <xdr:rowOff>118582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27707"/>
          <a:ext cx="838200" cy="3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111407</xdr:rowOff>
    </xdr:from>
    <xdr:to>
      <xdr:col>50</xdr:col>
      <xdr:colOff>114300</xdr:colOff>
      <xdr:row>97</xdr:row>
      <xdr:rowOff>31728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27707"/>
          <a:ext cx="889000" cy="4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31728</xdr:rowOff>
    </xdr:from>
    <xdr:to>
      <xdr:col>45</xdr:col>
      <xdr:colOff>177800</xdr:colOff>
      <xdr:row>97</xdr:row>
      <xdr:rowOff>68876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6237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108009</xdr:rowOff>
    </xdr:from>
    <xdr:to>
      <xdr:col>41</xdr:col>
      <xdr:colOff>50800</xdr:colOff>
      <xdr:row>97</xdr:row>
      <xdr:rowOff>68876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67209"/>
          <a:ext cx="889000" cy="1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67782</xdr:rowOff>
    </xdr:from>
    <xdr:to>
      <xdr:col>55</xdr:col>
      <xdr:colOff>50800</xdr:colOff>
      <xdr:row>96</xdr:row>
      <xdr:rowOff>169382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90659</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7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60607</xdr:rowOff>
    </xdr:from>
    <xdr:to>
      <xdr:col>50</xdr:col>
      <xdr:colOff>165100</xdr:colOff>
      <xdr:row>94</xdr:row>
      <xdr:rowOff>162207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1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7284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95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152378</xdr:rowOff>
    </xdr:from>
    <xdr:to>
      <xdr:col>46</xdr:col>
      <xdr:colOff>38100</xdr:colOff>
      <xdr:row>97</xdr:row>
      <xdr:rowOff>82528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99055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8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18076</xdr:rowOff>
    </xdr:from>
    <xdr:to>
      <xdr:col>41</xdr:col>
      <xdr:colOff>101600</xdr:colOff>
      <xdr:row>97</xdr:row>
      <xdr:rowOff>119676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136203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42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57209</xdr:rowOff>
    </xdr:from>
    <xdr:to>
      <xdr:col>36</xdr:col>
      <xdr:colOff>165100</xdr:colOff>
      <xdr:row>96</xdr:row>
      <xdr:rowOff>158809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3886</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29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22192</xdr:rowOff>
    </xdr:from>
    <xdr:to>
      <xdr:col>85</xdr:col>
      <xdr:colOff>127000</xdr:colOff>
      <xdr:row>39</xdr:row>
      <xdr:rowOff>41600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8742"/>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41600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8150"/>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41806</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8356"/>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20058</xdr:rowOff>
    </xdr:from>
    <xdr:to>
      <xdr:col>71</xdr:col>
      <xdr:colOff>177800</xdr:colOff>
      <xdr:row>39</xdr:row>
      <xdr:rowOff>41806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6608"/>
          <a:ext cx="889000" cy="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142842</xdr:rowOff>
    </xdr:from>
    <xdr:to>
      <xdr:col>85</xdr:col>
      <xdr:colOff>177800</xdr:colOff>
      <xdr:row>39</xdr:row>
      <xdr:rowOff>72992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162250</xdr:rowOff>
    </xdr:from>
    <xdr:to>
      <xdr:col>81</xdr:col>
      <xdr:colOff>101600</xdr:colOff>
      <xdr:row>39</xdr:row>
      <xdr:rowOff>92400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83527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7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162456</xdr:rowOff>
    </xdr:from>
    <xdr:to>
      <xdr:col>72</xdr:col>
      <xdr:colOff>38100</xdr:colOff>
      <xdr:row>39</xdr:row>
      <xdr:rowOff>92606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83733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140708</xdr:rowOff>
    </xdr:from>
    <xdr:to>
      <xdr:col>67</xdr:col>
      <xdr:colOff>101600</xdr:colOff>
      <xdr:row>39</xdr:row>
      <xdr:rowOff>70858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61985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137665</xdr:rowOff>
    </xdr:from>
    <xdr:to>
      <xdr:col>85</xdr:col>
      <xdr:colOff>127000</xdr:colOff>
      <xdr:row>74</xdr:row>
      <xdr:rowOff>167616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24965"/>
          <a:ext cx="838200" cy="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167616</xdr:rowOff>
    </xdr:from>
    <xdr:to>
      <xdr:col>81</xdr:col>
      <xdr:colOff>50800</xdr:colOff>
      <xdr:row>75</xdr:row>
      <xdr:rowOff>3058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54916"/>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3058</xdr:rowOff>
    </xdr:from>
    <xdr:to>
      <xdr:col>76</xdr:col>
      <xdr:colOff>114300</xdr:colOff>
      <xdr:row>75</xdr:row>
      <xdr:rowOff>17841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6180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17841</xdr:rowOff>
    </xdr:from>
    <xdr:to>
      <xdr:col>71</xdr:col>
      <xdr:colOff>177800</xdr:colOff>
      <xdr:row>75</xdr:row>
      <xdr:rowOff>36937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76591"/>
          <a:ext cx="8890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86865</xdr:rowOff>
    </xdr:from>
    <xdr:to>
      <xdr:col>85</xdr:col>
      <xdr:colOff>177800</xdr:colOff>
      <xdr:row>75</xdr:row>
      <xdr:rowOff>17015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109742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116816</xdr:rowOff>
    </xdr:from>
    <xdr:to>
      <xdr:col>81</xdr:col>
      <xdr:colOff>101600</xdr:colOff>
      <xdr:row>75</xdr:row>
      <xdr:rowOff>46966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63493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7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123708</xdr:rowOff>
    </xdr:from>
    <xdr:to>
      <xdr:col>76</xdr:col>
      <xdr:colOff>165100</xdr:colOff>
      <xdr:row>75</xdr:row>
      <xdr:rowOff>53858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70385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138491</xdr:rowOff>
    </xdr:from>
    <xdr:to>
      <xdr:col>72</xdr:col>
      <xdr:colOff>38100</xdr:colOff>
      <xdr:row>75</xdr:row>
      <xdr:rowOff>68641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85168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0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157587</xdr:rowOff>
    </xdr:from>
    <xdr:to>
      <xdr:col>67</xdr:col>
      <xdr:colOff>101600</xdr:colOff>
      <xdr:row>75</xdr:row>
      <xdr:rowOff>87737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104264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2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79944</xdr:rowOff>
    </xdr:from>
    <xdr:to>
      <xdr:col>85</xdr:col>
      <xdr:colOff>127000</xdr:colOff>
      <xdr:row>95</xdr:row>
      <xdr:rowOff>120004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196244"/>
          <a:ext cx="838200" cy="2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79944</xdr:rowOff>
    </xdr:from>
    <xdr:to>
      <xdr:col>81</xdr:col>
      <xdr:colOff>50800</xdr:colOff>
      <xdr:row>96</xdr:row>
      <xdr:rowOff>47289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96244"/>
          <a:ext cx="889000" cy="3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47289</xdr:rowOff>
    </xdr:from>
    <xdr:to>
      <xdr:col>76</xdr:col>
      <xdr:colOff>114300</xdr:colOff>
      <xdr:row>98</xdr:row>
      <xdr:rowOff>102760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06489"/>
          <a:ext cx="889000" cy="3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102760</xdr:rowOff>
    </xdr:from>
    <xdr:to>
      <xdr:col>71</xdr:col>
      <xdr:colOff>177800</xdr:colOff>
      <xdr:row>99</xdr:row>
      <xdr:rowOff>16549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04860"/>
          <a:ext cx="889000" cy="8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69204</xdr:rowOff>
    </xdr:from>
    <xdr:to>
      <xdr:col>85</xdr:col>
      <xdr:colOff>177800</xdr:colOff>
      <xdr:row>95</xdr:row>
      <xdr:rowOff>170804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3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92081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29144</xdr:rowOff>
    </xdr:from>
    <xdr:to>
      <xdr:col>81</xdr:col>
      <xdr:colOff>101600</xdr:colOff>
      <xdr:row>94</xdr:row>
      <xdr:rowOff>130744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1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147271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59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167939</xdr:rowOff>
    </xdr:from>
    <xdr:to>
      <xdr:col>76</xdr:col>
      <xdr:colOff>165100</xdr:colOff>
      <xdr:row>96</xdr:row>
      <xdr:rowOff>98089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114616</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23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51960</xdr:rowOff>
    </xdr:from>
    <xdr:to>
      <xdr:col>72</xdr:col>
      <xdr:colOff>38100</xdr:colOff>
      <xdr:row>98</xdr:row>
      <xdr:rowOff>153560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170087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137199</xdr:rowOff>
    </xdr:from>
    <xdr:to>
      <xdr:col>67</xdr:col>
      <xdr:colOff>101600</xdr:colOff>
      <xdr:row>99</xdr:row>
      <xdr:rowOff>67349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58476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69136</xdr:rowOff>
    </xdr:from>
    <xdr:to>
      <xdr:col>116</xdr:col>
      <xdr:colOff>63500</xdr:colOff>
      <xdr:row>58</xdr:row>
      <xdr:rowOff>69748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13236"/>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69748</xdr:rowOff>
    </xdr:from>
    <xdr:to>
      <xdr:col>111</xdr:col>
      <xdr:colOff>177800</xdr:colOff>
      <xdr:row>58</xdr:row>
      <xdr:rowOff>100024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13848"/>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100024</xdr:rowOff>
    </xdr:from>
    <xdr:to>
      <xdr:col>107</xdr:col>
      <xdr:colOff>50800</xdr:colOff>
      <xdr:row>58</xdr:row>
      <xdr:rowOff>100367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41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100367</xdr:rowOff>
    </xdr:from>
    <xdr:to>
      <xdr:col>102</xdr:col>
      <xdr:colOff>114300</xdr:colOff>
      <xdr:row>58</xdr:row>
      <xdr:rowOff>100628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446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18336</xdr:rowOff>
    </xdr:from>
    <xdr:to>
      <xdr:col>116</xdr:col>
      <xdr:colOff>114300</xdr:colOff>
      <xdr:row>58</xdr:row>
      <xdr:rowOff>119936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149163</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18948</xdr:rowOff>
    </xdr:from>
    <xdr:to>
      <xdr:col>112</xdr:col>
      <xdr:colOff>38100</xdr:colOff>
      <xdr:row>58</xdr:row>
      <xdr:rowOff>120548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137075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49224</xdr:rowOff>
    </xdr:from>
    <xdr:to>
      <xdr:col>107</xdr:col>
      <xdr:colOff>101600</xdr:colOff>
      <xdr:row>58</xdr:row>
      <xdr:rowOff>150824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167351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49567</xdr:rowOff>
    </xdr:from>
    <xdr:to>
      <xdr:col>102</xdr:col>
      <xdr:colOff>165100</xdr:colOff>
      <xdr:row>58</xdr:row>
      <xdr:rowOff>151167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167694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49828</xdr:rowOff>
    </xdr:from>
    <xdr:to>
      <xdr:col>98</xdr:col>
      <xdr:colOff>38100</xdr:colOff>
      <xdr:row>58</xdr:row>
      <xdr:rowOff>151428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167955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113805</xdr:rowOff>
    </xdr:from>
    <xdr:to>
      <xdr:col>116</xdr:col>
      <xdr:colOff>63500</xdr:colOff>
      <xdr:row>72</xdr:row>
      <xdr:rowOff>125844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458205"/>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112471</xdr:rowOff>
    </xdr:from>
    <xdr:to>
      <xdr:col>111</xdr:col>
      <xdr:colOff>177800</xdr:colOff>
      <xdr:row>72</xdr:row>
      <xdr:rowOff>113805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45687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112471</xdr:rowOff>
    </xdr:from>
    <xdr:to>
      <xdr:col>107</xdr:col>
      <xdr:colOff>50800</xdr:colOff>
      <xdr:row>72</xdr:row>
      <xdr:rowOff>143421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56871"/>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143421</xdr:rowOff>
    </xdr:from>
    <xdr:to>
      <xdr:col>102</xdr:col>
      <xdr:colOff>114300</xdr:colOff>
      <xdr:row>72</xdr:row>
      <xdr:rowOff>163830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87821"/>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75044</xdr:rowOff>
    </xdr:from>
    <xdr:to>
      <xdr:col>116</xdr:col>
      <xdr:colOff>114300</xdr:colOff>
      <xdr:row>73</xdr:row>
      <xdr:rowOff>5194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97921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63005</xdr:rowOff>
    </xdr:from>
    <xdr:to>
      <xdr:col>112</xdr:col>
      <xdr:colOff>38100</xdr:colOff>
      <xdr:row>72</xdr:row>
      <xdr:rowOff>164605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9682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61671</xdr:rowOff>
    </xdr:from>
    <xdr:to>
      <xdr:col>107</xdr:col>
      <xdr:colOff>101600</xdr:colOff>
      <xdr:row>72</xdr:row>
      <xdr:rowOff>163271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8348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92621</xdr:rowOff>
    </xdr:from>
    <xdr:to>
      <xdr:col>102</xdr:col>
      <xdr:colOff>165100</xdr:colOff>
      <xdr:row>73</xdr:row>
      <xdr:rowOff>22771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39298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113030</xdr:rowOff>
    </xdr:from>
    <xdr:to>
      <xdr:col>98</xdr:col>
      <xdr:colOff>38100</xdr:colOff>
      <xdr:row>73</xdr:row>
      <xdr:rowOff>43180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59707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2,260,713</a:t>
          </a:r>
          <a:r>
            <a:rPr kumimoji="1" lang="ja-JP" altLang="ja-JP" sz="1100">
              <a:solidFill>
                <a:schemeClr val="dk1"/>
              </a:solidFill>
              <a:effectLst/>
              <a:latin typeface="+mn-lt"/>
              <a:ea typeface="+mn-ea"/>
              <a:cs typeface="+mn-cs"/>
            </a:rPr>
            <a:t>円となっている。主な構成項目として人件費が、住民一人当たり</a:t>
          </a:r>
          <a:r>
            <a:rPr kumimoji="1" lang="en-US" altLang="ja-JP" sz="1100">
              <a:solidFill>
                <a:schemeClr val="dk1"/>
              </a:solidFill>
              <a:effectLst/>
              <a:latin typeface="+mn-lt"/>
              <a:ea typeface="+mn-ea"/>
              <a:cs typeface="+mn-cs"/>
            </a:rPr>
            <a:t>224,190</a:t>
          </a:r>
          <a:r>
            <a:rPr kumimoji="1" lang="ja-JP" altLang="ja-JP" sz="1100">
              <a:solidFill>
                <a:schemeClr val="dk1"/>
              </a:solidFill>
              <a:effectLst/>
              <a:latin typeface="+mn-lt"/>
              <a:ea typeface="+mn-ea"/>
              <a:cs typeface="+mn-cs"/>
            </a:rPr>
            <a:t>円となっており、最低賃金の引き上げ等の影響から上昇傾向であることに加え、</a:t>
          </a:r>
          <a:endParaRPr lang="ja-JP" altLang="ja-JP" sz="1400">
            <a:effectLst/>
          </a:endParaRPr>
        </a:p>
        <a:p>
          <a:r>
            <a:rPr kumimoji="1" lang="ja-JP" altLang="ja-JP" sz="1100">
              <a:solidFill>
                <a:schemeClr val="dk1"/>
              </a:solidFill>
              <a:effectLst/>
              <a:latin typeface="+mn-lt"/>
              <a:ea typeface="+mn-ea"/>
              <a:cs typeface="+mn-cs"/>
            </a:rPr>
            <a:t>保育園や養護老人ホームなどの施設運営を直営で行っていることが類似団体平均と比較して多いことが主な要因である。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230,8961</a:t>
          </a:r>
          <a:r>
            <a:rPr kumimoji="1" lang="ja-JP" altLang="ja-JP" sz="1100">
              <a:solidFill>
                <a:schemeClr val="dk1"/>
              </a:solidFill>
              <a:effectLst/>
              <a:latin typeface="+mn-lt"/>
              <a:ea typeface="+mn-ea"/>
              <a:cs typeface="+mn-cs"/>
            </a:rPr>
            <a:t>円、維持補修費は住民一人当たり</a:t>
          </a:r>
          <a:r>
            <a:rPr kumimoji="1" lang="en-US" altLang="ja-JP" sz="1100">
              <a:solidFill>
                <a:schemeClr val="dk1"/>
              </a:solidFill>
              <a:effectLst/>
              <a:latin typeface="+mn-lt"/>
              <a:ea typeface="+mn-ea"/>
              <a:cs typeface="+mn-cs"/>
            </a:rPr>
            <a:t>33,395</a:t>
          </a:r>
          <a:r>
            <a:rPr kumimoji="1" lang="ja-JP" altLang="ja-JP" sz="1100">
              <a:solidFill>
                <a:schemeClr val="dk1"/>
              </a:solidFill>
              <a:effectLst/>
              <a:latin typeface="+mn-lt"/>
              <a:ea typeface="+mn-ea"/>
              <a:cs typeface="+mn-cs"/>
            </a:rPr>
            <a:t>円、公債費は住民一人当たり</a:t>
          </a:r>
          <a:r>
            <a:rPr kumimoji="1" lang="en-US" altLang="ja-JP" sz="1100">
              <a:solidFill>
                <a:schemeClr val="dk1"/>
              </a:solidFill>
              <a:effectLst/>
              <a:latin typeface="+mn-lt"/>
              <a:ea typeface="+mn-ea"/>
              <a:cs typeface="+mn-cs"/>
            </a:rPr>
            <a:t>200,534</a:t>
          </a:r>
          <a:r>
            <a:rPr kumimoji="1" lang="ja-JP" altLang="ja-JP" sz="1100">
              <a:solidFill>
                <a:schemeClr val="dk1"/>
              </a:solidFill>
              <a:effectLst/>
              <a:latin typeface="+mn-lt"/>
              <a:ea typeface="+mn-ea"/>
              <a:cs typeface="+mn-cs"/>
            </a:rPr>
            <a:t>円となっており、類似団体と比較して一人当たりのコストが高い状況となっている。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これは、老朽化した公共施設の維持管理によるもの（普通建設事業費、維持補修費）や養護老人ホーム移転改築事業など各種事業の起債償還が開始したこと（公債費）により、類似団体平均を大幅に上回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101028</xdr:rowOff>
    </xdr:from>
    <xdr:to>
      <xdr:col>24</xdr:col>
      <xdr:colOff>63500</xdr:colOff>
      <xdr:row>35</xdr:row>
      <xdr:rowOff>28067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0328"/>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28067</xdr:rowOff>
    </xdr:from>
    <xdr:to>
      <xdr:col>19</xdr:col>
      <xdr:colOff>177800</xdr:colOff>
      <xdr:row>35</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881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24066</xdr:rowOff>
    </xdr:from>
    <xdr:to>
      <xdr:col>15</xdr:col>
      <xdr:colOff>50800</xdr:colOff>
      <xdr:row>35</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4816"/>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24066</xdr:rowOff>
    </xdr:from>
    <xdr:to>
      <xdr:col>10</xdr:col>
      <xdr:colOff>114300</xdr:colOff>
      <xdr:row>35</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4816"/>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50228</xdr:rowOff>
    </xdr:from>
    <xdr:to>
      <xdr:col>24</xdr:col>
      <xdr:colOff>114300</xdr:colOff>
      <xdr:row>34</xdr:row>
      <xdr:rowOff>151828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73105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148717</xdr:rowOff>
    </xdr:from>
    <xdr:to>
      <xdr:col>20</xdr:col>
      <xdr:colOff>38100</xdr:colOff>
      <xdr:row>35</xdr:row>
      <xdr:rowOff>78867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95394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4699</xdr:rowOff>
    </xdr:from>
    <xdr:to>
      <xdr:col>15</xdr:col>
      <xdr:colOff>101600</xdr:colOff>
      <xdr:row>35</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122826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144716</xdr:rowOff>
    </xdr:from>
    <xdr:to>
      <xdr:col>10</xdr:col>
      <xdr:colOff>165100</xdr:colOff>
      <xdr:row>35</xdr:row>
      <xdr:rowOff>74866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50800</xdr:rowOff>
    </xdr:from>
    <xdr:to>
      <xdr:col>6</xdr:col>
      <xdr:colOff>38100</xdr:colOff>
      <xdr:row>35</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143527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96324</xdr:rowOff>
    </xdr:from>
    <xdr:to>
      <xdr:col>24</xdr:col>
      <xdr:colOff>63500</xdr:colOff>
      <xdr:row>55</xdr:row>
      <xdr:rowOff>64326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54624"/>
          <a:ext cx="838200" cy="1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96324</xdr:rowOff>
    </xdr:from>
    <xdr:to>
      <xdr:col>19</xdr:col>
      <xdr:colOff>177800</xdr:colOff>
      <xdr:row>55</xdr:row>
      <xdr:rowOff>114181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54624"/>
          <a:ext cx="889000" cy="1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114181</xdr:rowOff>
    </xdr:from>
    <xdr:to>
      <xdr:col>15</xdr:col>
      <xdr:colOff>50800</xdr:colOff>
      <xdr:row>58</xdr:row>
      <xdr:rowOff>18514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43931"/>
          <a:ext cx="889000" cy="4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18514</xdr:rowOff>
    </xdr:from>
    <xdr:to>
      <xdr:col>10</xdr:col>
      <xdr:colOff>114300</xdr:colOff>
      <xdr:row>58</xdr:row>
      <xdr:rowOff>106007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2614"/>
          <a:ext cx="8890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13526</xdr:rowOff>
    </xdr:from>
    <xdr:to>
      <xdr:col>24</xdr:col>
      <xdr:colOff>114300</xdr:colOff>
      <xdr:row>55</xdr:row>
      <xdr:rowOff>115126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36403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9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45524</xdr:rowOff>
    </xdr:from>
    <xdr:to>
      <xdr:col>20</xdr:col>
      <xdr:colOff>38100</xdr:colOff>
      <xdr:row>54</xdr:row>
      <xdr:rowOff>147124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163651</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52205" y="9079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63381</xdr:rowOff>
    </xdr:from>
    <xdr:to>
      <xdr:col>15</xdr:col>
      <xdr:colOff>101600</xdr:colOff>
      <xdr:row>55</xdr:row>
      <xdr:rowOff>164981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139164</xdr:rowOff>
    </xdr:from>
    <xdr:to>
      <xdr:col>10</xdr:col>
      <xdr:colOff>165100</xdr:colOff>
      <xdr:row>58</xdr:row>
      <xdr:rowOff>69314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85841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55207</xdr:rowOff>
    </xdr:from>
    <xdr:to>
      <xdr:col>6</xdr:col>
      <xdr:colOff>38100</xdr:colOff>
      <xdr:row>58</xdr:row>
      <xdr:rowOff>156807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147934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64863</xdr:rowOff>
    </xdr:from>
    <xdr:to>
      <xdr:col>24</xdr:col>
      <xdr:colOff>63500</xdr:colOff>
      <xdr:row>72</xdr:row>
      <xdr:rowOff>79944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37813"/>
          <a:ext cx="838200" cy="18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79944</xdr:rowOff>
    </xdr:from>
    <xdr:to>
      <xdr:col>19</xdr:col>
      <xdr:colOff>177800</xdr:colOff>
      <xdr:row>73</xdr:row>
      <xdr:rowOff>88598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24344"/>
          <a:ext cx="889000" cy="18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88598</xdr:rowOff>
    </xdr:from>
    <xdr:to>
      <xdr:col>15</xdr:col>
      <xdr:colOff>50800</xdr:colOff>
      <xdr:row>73</xdr:row>
      <xdr:rowOff>145539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04448"/>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145539</xdr:rowOff>
    </xdr:from>
    <xdr:to>
      <xdr:col>10</xdr:col>
      <xdr:colOff>114300</xdr:colOff>
      <xdr:row>74</xdr:row>
      <xdr:rowOff>33956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61389"/>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14063</xdr:rowOff>
    </xdr:from>
    <xdr:to>
      <xdr:col>24</xdr:col>
      <xdr:colOff>114300</xdr:colOff>
      <xdr:row>71</xdr:row>
      <xdr:rowOff>115663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4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29144</xdr:rowOff>
    </xdr:from>
    <xdr:to>
      <xdr:col>20</xdr:col>
      <xdr:colOff>38100</xdr:colOff>
      <xdr:row>72</xdr:row>
      <xdr:rowOff>130744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147271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37798</xdr:rowOff>
    </xdr:from>
    <xdr:to>
      <xdr:col>15</xdr:col>
      <xdr:colOff>101600</xdr:colOff>
      <xdr:row>73</xdr:row>
      <xdr:rowOff>139398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155925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94739</xdr:rowOff>
    </xdr:from>
    <xdr:to>
      <xdr:col>10</xdr:col>
      <xdr:colOff>165100</xdr:colOff>
      <xdr:row>74</xdr:row>
      <xdr:rowOff>24889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154606</xdr:rowOff>
    </xdr:from>
    <xdr:to>
      <xdr:col>6</xdr:col>
      <xdr:colOff>38100</xdr:colOff>
      <xdr:row>74</xdr:row>
      <xdr:rowOff>84756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101283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21813</xdr:rowOff>
    </xdr:from>
    <xdr:to>
      <xdr:col>24</xdr:col>
      <xdr:colOff>63500</xdr:colOff>
      <xdr:row>98</xdr:row>
      <xdr:rowOff>37864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3913"/>
          <a:ext cx="8382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37864</xdr:rowOff>
    </xdr:from>
    <xdr:to>
      <xdr:col>19</xdr:col>
      <xdr:colOff>177800</xdr:colOff>
      <xdr:row>98</xdr:row>
      <xdr:rowOff>44720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9964"/>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38784</xdr:rowOff>
    </xdr:from>
    <xdr:to>
      <xdr:col>15</xdr:col>
      <xdr:colOff>50800</xdr:colOff>
      <xdr:row>98</xdr:row>
      <xdr:rowOff>44720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0884"/>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38784</xdr:rowOff>
    </xdr:from>
    <xdr:to>
      <xdr:col>10</xdr:col>
      <xdr:colOff>114300</xdr:colOff>
      <xdr:row>98</xdr:row>
      <xdr:rowOff>71244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0884"/>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142463</xdr:rowOff>
    </xdr:from>
    <xdr:to>
      <xdr:col>24</xdr:col>
      <xdr:colOff>114300</xdr:colOff>
      <xdr:row>98</xdr:row>
      <xdr:rowOff>72613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165340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158514</xdr:rowOff>
    </xdr:from>
    <xdr:to>
      <xdr:col>20</xdr:col>
      <xdr:colOff>38100</xdr:colOff>
      <xdr:row>98</xdr:row>
      <xdr:rowOff>88664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105191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6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165370</xdr:rowOff>
    </xdr:from>
    <xdr:to>
      <xdr:col>15</xdr:col>
      <xdr:colOff>101600</xdr:colOff>
      <xdr:row>98</xdr:row>
      <xdr:rowOff>95520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112047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159434</xdr:rowOff>
    </xdr:from>
    <xdr:to>
      <xdr:col>10</xdr:col>
      <xdr:colOff>165100</xdr:colOff>
      <xdr:row>98</xdr:row>
      <xdr:rowOff>89584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106111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20444</xdr:rowOff>
    </xdr:from>
    <xdr:to>
      <xdr:col>6</xdr:col>
      <xdr:colOff>38100</xdr:colOff>
      <xdr:row>98</xdr:row>
      <xdr:rowOff>122044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138571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150307</xdr:rowOff>
    </xdr:from>
    <xdr:to>
      <xdr:col>55</xdr:col>
      <xdr:colOff>0</xdr:colOff>
      <xdr:row>38</xdr:row>
      <xdr:rowOff>85613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93957"/>
          <a:ext cx="8382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150307</xdr:rowOff>
    </xdr:from>
    <xdr:to>
      <xdr:col>50</xdr:col>
      <xdr:colOff>114300</xdr:colOff>
      <xdr:row>38</xdr:row>
      <xdr:rowOff>120772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93957"/>
          <a:ext cx="889000" cy="1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120634</xdr:rowOff>
    </xdr:from>
    <xdr:to>
      <xdr:col>45</xdr:col>
      <xdr:colOff>177800</xdr:colOff>
      <xdr:row>38</xdr:row>
      <xdr:rowOff>120772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3573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119263</xdr:rowOff>
    </xdr:from>
    <xdr:to>
      <xdr:col>41</xdr:col>
      <xdr:colOff>50800</xdr:colOff>
      <xdr:row>38</xdr:row>
      <xdr:rowOff>120634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43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34813</xdr:rowOff>
    </xdr:from>
    <xdr:to>
      <xdr:col>55</xdr:col>
      <xdr:colOff>50800</xdr:colOff>
      <xdr:row>38</xdr:row>
      <xdr:rowOff>136413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165640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3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99507</xdr:rowOff>
    </xdr:from>
    <xdr:to>
      <xdr:col>50</xdr:col>
      <xdr:colOff>165100</xdr:colOff>
      <xdr:row>38</xdr:row>
      <xdr:rowOff>29657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46184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1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69972</xdr:rowOff>
    </xdr:from>
    <xdr:to>
      <xdr:col>46</xdr:col>
      <xdr:colOff>38100</xdr:colOff>
      <xdr:row>39</xdr:row>
      <xdr:rowOff>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69834</xdr:rowOff>
    </xdr:from>
    <xdr:to>
      <xdr:col>41</xdr:col>
      <xdr:colOff>101600</xdr:colOff>
      <xdr:row>38</xdr:row>
      <xdr:rowOff>171434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162561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68463</xdr:rowOff>
    </xdr:from>
    <xdr:to>
      <xdr:col>36</xdr:col>
      <xdr:colOff>165100</xdr:colOff>
      <xdr:row>38</xdr:row>
      <xdr:rowOff>170063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161190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59519</xdr:rowOff>
    </xdr:from>
    <xdr:to>
      <xdr:col>55</xdr:col>
      <xdr:colOff>0</xdr:colOff>
      <xdr:row>57</xdr:row>
      <xdr:rowOff>51498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60719"/>
          <a:ext cx="838200" cy="1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51498</xdr:rowOff>
    </xdr:from>
    <xdr:to>
      <xdr:col>50</xdr:col>
      <xdr:colOff>114300</xdr:colOff>
      <xdr:row>57</xdr:row>
      <xdr:rowOff>53281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2414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53281</xdr:rowOff>
    </xdr:from>
    <xdr:to>
      <xdr:col>45</xdr:col>
      <xdr:colOff>177800</xdr:colOff>
      <xdr:row>57</xdr:row>
      <xdr:rowOff>70880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5931"/>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56760</xdr:rowOff>
    </xdr:from>
    <xdr:to>
      <xdr:col>41</xdr:col>
      <xdr:colOff>50800</xdr:colOff>
      <xdr:row>57</xdr:row>
      <xdr:rowOff>70880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29410"/>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8719</xdr:rowOff>
    </xdr:from>
    <xdr:to>
      <xdr:col>55</xdr:col>
      <xdr:colOff>50800</xdr:colOff>
      <xdr:row>56</xdr:row>
      <xdr:rowOff>110319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31596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698</xdr:rowOff>
    </xdr:from>
    <xdr:to>
      <xdr:col>50</xdr:col>
      <xdr:colOff>165100</xdr:colOff>
      <xdr:row>57</xdr:row>
      <xdr:rowOff>102298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118825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2481</xdr:rowOff>
    </xdr:from>
    <xdr:to>
      <xdr:col>46</xdr:col>
      <xdr:colOff>38100</xdr:colOff>
      <xdr:row>57</xdr:row>
      <xdr:rowOff>104081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120608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20080</xdr:rowOff>
    </xdr:from>
    <xdr:to>
      <xdr:col>41</xdr:col>
      <xdr:colOff>101600</xdr:colOff>
      <xdr:row>57</xdr:row>
      <xdr:rowOff>121680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138207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5960</xdr:rowOff>
    </xdr:from>
    <xdr:to>
      <xdr:col>36</xdr:col>
      <xdr:colOff>165100</xdr:colOff>
      <xdr:row>57</xdr:row>
      <xdr:rowOff>107560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124087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159669</xdr:rowOff>
    </xdr:from>
    <xdr:to>
      <xdr:col>55</xdr:col>
      <xdr:colOff>0</xdr:colOff>
      <xdr:row>74</xdr:row>
      <xdr:rowOff>80432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75519"/>
          <a:ext cx="838200" cy="9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80432</xdr:rowOff>
    </xdr:from>
    <xdr:to>
      <xdr:col>50</xdr:col>
      <xdr:colOff>114300</xdr:colOff>
      <xdr:row>77</xdr:row>
      <xdr:rowOff>3618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67732"/>
          <a:ext cx="889000" cy="4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3618</xdr:rowOff>
    </xdr:from>
    <xdr:to>
      <xdr:col>45</xdr:col>
      <xdr:colOff>177800</xdr:colOff>
      <xdr:row>77</xdr:row>
      <xdr:rowOff>151758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05268"/>
          <a:ext cx="889000" cy="1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137410</xdr:rowOff>
    </xdr:from>
    <xdr:to>
      <xdr:col>41</xdr:col>
      <xdr:colOff>50800</xdr:colOff>
      <xdr:row>77</xdr:row>
      <xdr:rowOff>151758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39060"/>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108869</xdr:rowOff>
    </xdr:from>
    <xdr:to>
      <xdr:col>55</xdr:col>
      <xdr:colOff>50800</xdr:colOff>
      <xdr:row>74</xdr:row>
      <xdr:rowOff>39019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6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131746</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29632</xdr:rowOff>
    </xdr:from>
    <xdr:to>
      <xdr:col>50</xdr:col>
      <xdr:colOff>165100</xdr:colOff>
      <xdr:row>74</xdr:row>
      <xdr:rowOff>131232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1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147759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49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124268</xdr:rowOff>
    </xdr:from>
    <xdr:to>
      <xdr:col>46</xdr:col>
      <xdr:colOff>38100</xdr:colOff>
      <xdr:row>77</xdr:row>
      <xdr:rowOff>54418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70945</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9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100958</xdr:rowOff>
    </xdr:from>
    <xdr:to>
      <xdr:col>41</xdr:col>
      <xdr:colOff>101600</xdr:colOff>
      <xdr:row>78</xdr:row>
      <xdr:rowOff>31108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47635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86610</xdr:rowOff>
    </xdr:from>
    <xdr:to>
      <xdr:col>36</xdr:col>
      <xdr:colOff>165100</xdr:colOff>
      <xdr:row>78</xdr:row>
      <xdr:rowOff>16760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14835</xdr:rowOff>
    </xdr:from>
    <xdr:to>
      <xdr:col>55</xdr:col>
      <xdr:colOff>0</xdr:colOff>
      <xdr:row>94</xdr:row>
      <xdr:rowOff>46720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31135"/>
          <a:ext cx="8382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46720</xdr:rowOff>
    </xdr:from>
    <xdr:to>
      <xdr:col>50</xdr:col>
      <xdr:colOff>114300</xdr:colOff>
      <xdr:row>94</xdr:row>
      <xdr:rowOff>116557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163020"/>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116557</xdr:rowOff>
    </xdr:from>
    <xdr:to>
      <xdr:col>45</xdr:col>
      <xdr:colOff>177800</xdr:colOff>
      <xdr:row>94</xdr:row>
      <xdr:rowOff>157262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32857"/>
          <a:ext cx="8890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103535</xdr:rowOff>
    </xdr:from>
    <xdr:to>
      <xdr:col>41</xdr:col>
      <xdr:colOff>50800</xdr:colOff>
      <xdr:row>94</xdr:row>
      <xdr:rowOff>157262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19835"/>
          <a:ext cx="889000" cy="5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135485</xdr:rowOff>
    </xdr:from>
    <xdr:to>
      <xdr:col>55</xdr:col>
      <xdr:colOff>50800</xdr:colOff>
      <xdr:row>94</xdr:row>
      <xdr:rowOff>65635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158362</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167370</xdr:rowOff>
    </xdr:from>
    <xdr:to>
      <xdr:col>50</xdr:col>
      <xdr:colOff>165100</xdr:colOff>
      <xdr:row>94</xdr:row>
      <xdr:rowOff>97520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114047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8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65757</xdr:rowOff>
    </xdr:from>
    <xdr:to>
      <xdr:col>46</xdr:col>
      <xdr:colOff>38100</xdr:colOff>
      <xdr:row>94</xdr:row>
      <xdr:rowOff>167357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12434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95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106462</xdr:rowOff>
    </xdr:from>
    <xdr:to>
      <xdr:col>41</xdr:col>
      <xdr:colOff>101600</xdr:colOff>
      <xdr:row>95</xdr:row>
      <xdr:rowOff>36612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53139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52735</xdr:rowOff>
    </xdr:from>
    <xdr:to>
      <xdr:col>36</xdr:col>
      <xdr:colOff>165100</xdr:colOff>
      <xdr:row>94</xdr:row>
      <xdr:rowOff>154335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170862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4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79559</xdr:rowOff>
    </xdr:from>
    <xdr:to>
      <xdr:col>85</xdr:col>
      <xdr:colOff>127000</xdr:colOff>
      <xdr:row>35</xdr:row>
      <xdr:rowOff>71329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08859"/>
          <a:ext cx="8382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59099</xdr:rowOff>
    </xdr:from>
    <xdr:to>
      <xdr:col>81</xdr:col>
      <xdr:colOff>50800</xdr:colOff>
      <xdr:row>35</xdr:row>
      <xdr:rowOff>71329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5984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59099</xdr:rowOff>
    </xdr:from>
    <xdr:to>
      <xdr:col>76</xdr:col>
      <xdr:colOff>114300</xdr:colOff>
      <xdr:row>36</xdr:row>
      <xdr:rowOff>10236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59849"/>
          <a:ext cx="889000" cy="1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149416</xdr:rowOff>
    </xdr:from>
    <xdr:to>
      <xdr:col>71</xdr:col>
      <xdr:colOff>177800</xdr:colOff>
      <xdr:row>36</xdr:row>
      <xdr:rowOff>10236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50166"/>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28759</xdr:rowOff>
    </xdr:from>
    <xdr:to>
      <xdr:col>85</xdr:col>
      <xdr:colOff>177800</xdr:colOff>
      <xdr:row>34</xdr:row>
      <xdr:rowOff>130359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51636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20529</xdr:rowOff>
    </xdr:from>
    <xdr:to>
      <xdr:col>81</xdr:col>
      <xdr:colOff>101600</xdr:colOff>
      <xdr:row>35</xdr:row>
      <xdr:rowOff>122129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138656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8299</xdr:rowOff>
    </xdr:from>
    <xdr:to>
      <xdr:col>76</xdr:col>
      <xdr:colOff>165100</xdr:colOff>
      <xdr:row>35</xdr:row>
      <xdr:rowOff>109899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126426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130886</xdr:rowOff>
    </xdr:from>
    <xdr:to>
      <xdr:col>72</xdr:col>
      <xdr:colOff>38100</xdr:colOff>
      <xdr:row>36</xdr:row>
      <xdr:rowOff>61036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77563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98616</xdr:rowOff>
    </xdr:from>
    <xdr:to>
      <xdr:col>67</xdr:col>
      <xdr:colOff>101600</xdr:colOff>
      <xdr:row>36</xdr:row>
      <xdr:rowOff>28766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34346</xdr:rowOff>
    </xdr:from>
    <xdr:to>
      <xdr:col>85</xdr:col>
      <xdr:colOff>127000</xdr:colOff>
      <xdr:row>57</xdr:row>
      <xdr:rowOff>65653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06996"/>
          <a:ext cx="8382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17955</xdr:rowOff>
    </xdr:from>
    <xdr:to>
      <xdr:col>81</xdr:col>
      <xdr:colOff>50800</xdr:colOff>
      <xdr:row>57</xdr:row>
      <xdr:rowOff>65653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90605"/>
          <a:ext cx="889000" cy="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17955</xdr:rowOff>
    </xdr:from>
    <xdr:to>
      <xdr:col>76</xdr:col>
      <xdr:colOff>114300</xdr:colOff>
      <xdr:row>57</xdr:row>
      <xdr:rowOff>117926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90605"/>
          <a:ext cx="889000" cy="9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117926</xdr:rowOff>
    </xdr:from>
    <xdr:to>
      <xdr:col>71</xdr:col>
      <xdr:colOff>177800</xdr:colOff>
      <xdr:row>57</xdr:row>
      <xdr:rowOff>120779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0576"/>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154996</xdr:rowOff>
    </xdr:from>
    <xdr:to>
      <xdr:col>85</xdr:col>
      <xdr:colOff>177800</xdr:colOff>
      <xdr:row>57</xdr:row>
      <xdr:rowOff>85146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6423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14853</xdr:rowOff>
    </xdr:from>
    <xdr:to>
      <xdr:col>81</xdr:col>
      <xdr:colOff>101600</xdr:colOff>
      <xdr:row>57</xdr:row>
      <xdr:rowOff>116453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132980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138605</xdr:rowOff>
    </xdr:from>
    <xdr:to>
      <xdr:col>76</xdr:col>
      <xdr:colOff>165100</xdr:colOff>
      <xdr:row>57</xdr:row>
      <xdr:rowOff>68755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85282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1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67126</xdr:rowOff>
    </xdr:from>
    <xdr:to>
      <xdr:col>72</xdr:col>
      <xdr:colOff>38100</xdr:colOff>
      <xdr:row>57</xdr:row>
      <xdr:rowOff>168726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159853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69979</xdr:rowOff>
    </xdr:from>
    <xdr:to>
      <xdr:col>67</xdr:col>
      <xdr:colOff>101600</xdr:colOff>
      <xdr:row>58</xdr:row>
      <xdr:rowOff>129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162706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22192</xdr:rowOff>
    </xdr:from>
    <xdr:to>
      <xdr:col>85</xdr:col>
      <xdr:colOff>127000</xdr:colOff>
      <xdr:row>79</xdr:row>
      <xdr:rowOff>41601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6742"/>
          <a:ext cx="8382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41601</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6151"/>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41805</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635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20058</xdr:rowOff>
    </xdr:from>
    <xdr:to>
      <xdr:col>71</xdr:col>
      <xdr:colOff>177800</xdr:colOff>
      <xdr:row>79</xdr:row>
      <xdr:rowOff>41805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64608"/>
          <a:ext cx="8890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142842</xdr:rowOff>
    </xdr:from>
    <xdr:to>
      <xdr:col>85</xdr:col>
      <xdr:colOff>177800</xdr:colOff>
      <xdr:row>79</xdr:row>
      <xdr:rowOff>72992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162251</xdr:rowOff>
    </xdr:from>
    <xdr:to>
      <xdr:col>81</xdr:col>
      <xdr:colOff>101600</xdr:colOff>
      <xdr:row>79</xdr:row>
      <xdr:rowOff>92401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83528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162455</xdr:rowOff>
    </xdr:from>
    <xdr:to>
      <xdr:col>72</xdr:col>
      <xdr:colOff>38100</xdr:colOff>
      <xdr:row>79</xdr:row>
      <xdr:rowOff>92605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83732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140708</xdr:rowOff>
    </xdr:from>
    <xdr:to>
      <xdr:col>67</xdr:col>
      <xdr:colOff>101600</xdr:colOff>
      <xdr:row>79</xdr:row>
      <xdr:rowOff>70858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61985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137666</xdr:rowOff>
    </xdr:from>
    <xdr:to>
      <xdr:col>85</xdr:col>
      <xdr:colOff>127000</xdr:colOff>
      <xdr:row>94</xdr:row>
      <xdr:rowOff>167616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53966"/>
          <a:ext cx="8382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167616</xdr:rowOff>
    </xdr:from>
    <xdr:to>
      <xdr:col>81</xdr:col>
      <xdr:colOff>50800</xdr:colOff>
      <xdr:row>95</xdr:row>
      <xdr:rowOff>3059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83916"/>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3059</xdr:rowOff>
    </xdr:from>
    <xdr:to>
      <xdr:col>76</xdr:col>
      <xdr:colOff>114300</xdr:colOff>
      <xdr:row>95</xdr:row>
      <xdr:rowOff>17841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9080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17841</xdr:rowOff>
    </xdr:from>
    <xdr:to>
      <xdr:col>71</xdr:col>
      <xdr:colOff>177800</xdr:colOff>
      <xdr:row>95</xdr:row>
      <xdr:rowOff>36937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05591"/>
          <a:ext cx="8890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86866</xdr:rowOff>
    </xdr:from>
    <xdr:to>
      <xdr:col>85</xdr:col>
      <xdr:colOff>177800</xdr:colOff>
      <xdr:row>95</xdr:row>
      <xdr:rowOff>17016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109743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5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116816</xdr:rowOff>
    </xdr:from>
    <xdr:to>
      <xdr:col>81</xdr:col>
      <xdr:colOff>101600</xdr:colOff>
      <xdr:row>95</xdr:row>
      <xdr:rowOff>46966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63493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123709</xdr:rowOff>
    </xdr:from>
    <xdr:to>
      <xdr:col>76</xdr:col>
      <xdr:colOff>165100</xdr:colOff>
      <xdr:row>95</xdr:row>
      <xdr:rowOff>53859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70386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1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138491</xdr:rowOff>
    </xdr:from>
    <xdr:to>
      <xdr:col>72</xdr:col>
      <xdr:colOff>38100</xdr:colOff>
      <xdr:row>95</xdr:row>
      <xdr:rowOff>68641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85168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0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157587</xdr:rowOff>
    </xdr:from>
    <xdr:to>
      <xdr:col>67</xdr:col>
      <xdr:colOff>101600</xdr:colOff>
      <xdr:row>95</xdr:row>
      <xdr:rowOff>87737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104264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4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116024</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459674"/>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116024</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459674"/>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32874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719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65224</xdr:rowOff>
    </xdr:from>
    <xdr:to>
      <xdr:col>112</xdr:col>
      <xdr:colOff>38100</xdr:colOff>
      <xdr:row>37</xdr:row>
      <xdr:rowOff>166824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11901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18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315,208</a:t>
          </a:r>
          <a:r>
            <a:rPr kumimoji="1" lang="ja-JP" altLang="ja-JP" sz="1100">
              <a:solidFill>
                <a:schemeClr val="dk1"/>
              </a:solidFill>
              <a:effectLst/>
              <a:latin typeface="+mn-lt"/>
              <a:ea typeface="+mn-ea"/>
              <a:cs typeface="+mn-cs"/>
            </a:rPr>
            <a:t>円と類似団体内順位で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位となっており、保育園や養護老人ホームを直営で行っていることが要因である。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年度以降も老人ホーム改築及び旧老人ホーム解体や特別養護老人ホーム運営費補助等を行っており、高水準となっているが、</a:t>
          </a:r>
          <a:endParaRPr lang="ja-JP" altLang="ja-JP" sz="1400">
            <a:effectLst/>
          </a:endParaRPr>
        </a:p>
        <a:p>
          <a:r>
            <a:rPr kumimoji="1" lang="ja-JP" altLang="ja-JP" sz="1100">
              <a:solidFill>
                <a:schemeClr val="dk1"/>
              </a:solidFill>
              <a:effectLst/>
              <a:latin typeface="+mn-lt"/>
              <a:ea typeface="+mn-ea"/>
              <a:cs typeface="+mn-cs"/>
            </a:rPr>
            <a:t>これらは老人福祉の充実を図るために重点的に取り組んできたことによるものである。</a:t>
          </a:r>
          <a:endParaRPr lang="ja-JP" altLang="ja-JP" sz="1400">
            <a:effectLst/>
          </a:endParaRPr>
        </a:p>
        <a:p>
          <a:r>
            <a:rPr kumimoji="1" lang="ja-JP" altLang="ja-JP"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152,825</a:t>
          </a:r>
          <a:r>
            <a:rPr kumimoji="1" lang="ja-JP" altLang="ja-JP" sz="1100">
              <a:solidFill>
                <a:schemeClr val="dk1"/>
              </a:solidFill>
              <a:effectLst/>
              <a:latin typeface="+mn-lt"/>
              <a:ea typeface="+mn-ea"/>
              <a:cs typeface="+mn-cs"/>
            </a:rPr>
            <a:t>円となっており、類似団体平均に比べ高水準なのは病院建設事業補助や病院運営費補助を行っていることが主な要因である。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公債費が住民一人当たり</a:t>
          </a:r>
          <a:r>
            <a:rPr kumimoji="1" lang="en-US" altLang="ja-JP" sz="1100">
              <a:solidFill>
                <a:schemeClr val="dk1"/>
              </a:solidFill>
              <a:effectLst/>
              <a:latin typeface="+mn-lt"/>
              <a:ea typeface="+mn-ea"/>
              <a:cs typeface="+mn-cs"/>
            </a:rPr>
            <a:t>200,534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年度実施の老人ホーム移転改築工事や摩周厚生病院医療機器更新支援といった事業に係る起債償還が開始したことにより高止まりとなっている。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実質単年度収支が負数となった令和元年度は町内の公共施設整備に伴う関連経費が増加したため基金の取り崩しを行ったことが原因である。</a:t>
          </a:r>
          <a:endParaRPr lang="ja-JP" altLang="ja-JP" sz="1400">
            <a:effectLst/>
          </a:endParaRPr>
        </a:p>
        <a:p>
          <a:r>
            <a:rPr kumimoji="1" lang="ja-JP" altLang="ja-JP" sz="1100">
              <a:solidFill>
                <a:schemeClr val="dk1"/>
              </a:solidFill>
              <a:effectLst/>
              <a:latin typeface="+mn-lt"/>
              <a:ea typeface="+mn-ea"/>
              <a:cs typeface="+mn-cs"/>
            </a:rPr>
            <a:t>正数となった平成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税収の増や除排雪経費の減によって財政調整基金の取り崩し額が減少したため、令和２年度から令和４年度については、事務事業の精査や、新型コロナウイルスによる事業の中止により財源的な余裕が発生したため、実質単年度収支が回復し正数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安定的な経営を持続的に行うため、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実質公債費比率（分子）構造で大きなウェイトを占めている元利償還金であるが、これは平成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年度にかけて建設した摩周厚生病院への補助、学校建設、公営住宅建替事業等によるものである。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年度に「公債費負担適正化計画」を策定し、新規発行起債の抑制や普通建設事業の規模縮小、財政上有利な起債の選択により数値は近年改善してきていたが、平成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年度に実施した摩周観光交流館整備事業や弟子屈中学校改築事業による影響により平成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年度は再び悪化した。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年度からの老人ホーム移転改築事業の償還開始により、元利償還金及び実質公債費比率の高止まりの状況が続く。</a:t>
          </a:r>
          <a:endParaRPr lang="ja-JP" altLang="ja-JP" sz="1400">
            <a:effectLst/>
          </a:endParaRPr>
        </a:p>
        <a:p>
          <a:r>
            <a:rPr kumimoji="1" lang="ja-JP" altLang="ja-JP" sz="1100">
              <a:solidFill>
                <a:schemeClr val="dk1"/>
              </a:solidFill>
              <a:effectLst/>
              <a:latin typeface="+mn-lt"/>
              <a:ea typeface="+mn-ea"/>
              <a:cs typeface="+mn-cs"/>
            </a:rPr>
            <a:t>今後も各事業の元金償還も開始するが起債額の抑制といった財政規律に則り比率の改善に努めていく。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年度実施の老人ホーム移転改築事業の起債償還が始まる平成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年度から、過疎対策事業債の普通交付税措置額分以外を目標に積立を実施しているところ。地方債の償還開始とともに見合い額を繰入する予定である。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将来負担比率（分子）構造で大きなウェイトを占めている「一般会計等に係る地方債現在高」であるが、これは平成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年以降は摩周観光交流館整備事業、弟子屈中学校改築事業などに係るものである。平成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年度には老人ホーム改築事業の実施により大幅に増加しているが、財政上有利な起債の選択により「基準財政需要額算入見込額」も増加している。</a:t>
          </a:r>
          <a:endParaRPr lang="ja-JP" altLang="ja-JP" sz="1400">
            <a:effectLst/>
          </a:endParaRPr>
        </a:p>
        <a:p>
          <a:r>
            <a:rPr kumimoji="1" lang="ja-JP" altLang="ja-JP" sz="1100">
              <a:solidFill>
                <a:schemeClr val="dk1"/>
              </a:solidFill>
              <a:effectLst/>
              <a:latin typeface="+mn-lt"/>
              <a:ea typeface="+mn-ea"/>
              <a:cs typeface="+mn-cs"/>
            </a:rPr>
            <a:t>今後は公営住宅建替事業等により比率が上昇することが考えられる。</a:t>
          </a:r>
          <a:endParaRPr lang="ja-JP" altLang="ja-JP" sz="1400">
            <a:effectLst/>
          </a:endParaRPr>
        </a:p>
        <a:p>
          <a:r>
            <a:rPr kumimoji="1" lang="ja-JP" altLang="ja-JP" sz="1100">
              <a:solidFill>
                <a:schemeClr val="dk1"/>
              </a:solidFill>
              <a:effectLst/>
              <a:latin typeface="+mn-lt"/>
              <a:ea typeface="+mn-ea"/>
              <a:cs typeface="+mn-cs"/>
            </a:rPr>
            <a:t>「充当可能特定財源等」においては計画的な基金への積立、財政上有利な起債の選択により増加させ、将来負担額、比率の減少に努める。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北海道弟子屈町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・景気の動向による法人関係税等の変動による増（財政調整基金）</a:t>
          </a:r>
          <a:endParaRPr lang="ja-JP" altLang="ja-JP" sz="1400">
            <a:effectLst/>
          </a:endParaRPr>
        </a:p>
        <a:p>
          <a:r>
            <a:rPr kumimoji="1" lang="ja-JP" altLang="ja-JP" sz="1100">
              <a:solidFill>
                <a:schemeClr val="dk1"/>
              </a:solidFill>
              <a:effectLst/>
              <a:latin typeface="+mn-lt"/>
              <a:ea typeface="+mn-ea"/>
              <a:cs typeface="+mn-cs"/>
            </a:rPr>
            <a:t>・国庫補助事業等における交付金増減に伴う事業量の変動による増（財政調整基金）</a:t>
          </a:r>
          <a:endParaRPr lang="ja-JP" altLang="ja-JP" sz="1400">
            <a:effectLst/>
          </a:endParaRPr>
        </a:p>
        <a:p>
          <a:r>
            <a:rPr kumimoji="1" lang="ja-JP" altLang="ja-JP" sz="1100">
              <a:solidFill>
                <a:schemeClr val="dk1"/>
              </a:solidFill>
              <a:effectLst/>
              <a:latin typeface="+mn-lt"/>
              <a:ea typeface="+mn-ea"/>
              <a:cs typeface="+mn-cs"/>
            </a:rPr>
            <a:t>・ふるさと納税の増収による増（まちづくり応援基金　その他特定目的基金）</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・まちづくり応援基金～魅力あるまちづくりを推進して町民や寄附者が思い描くまちの将来像を実現することを目的とするもの</a:t>
          </a:r>
          <a:endParaRPr lang="ja-JP" altLang="ja-JP" sz="1400">
            <a:effectLst/>
          </a:endParaRPr>
        </a:p>
        <a:p>
          <a:r>
            <a:rPr kumimoji="1" lang="ja-JP" altLang="ja-JP" sz="1100">
              <a:solidFill>
                <a:schemeClr val="dk1"/>
              </a:solidFill>
              <a:effectLst/>
              <a:latin typeface="+mn-lt"/>
              <a:ea typeface="+mn-ea"/>
              <a:cs typeface="+mn-cs"/>
            </a:rPr>
            <a:t>・社会福祉整備基金～児童、母子、老人及び心身障害者等の福祉に関する施設の建設、営繕並びに福祉施策の実施に要するもの</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・森林環境譲与税基金～間伐や人材育成、担い手の確保、木材利用の促進や普及啓発等の森林整備やその促進に要するもの</a:t>
          </a:r>
          <a:endParaRPr lang="ja-JP" altLang="ja-JP" sz="1400">
            <a:effectLst/>
          </a:endParaRPr>
        </a:p>
        <a:p>
          <a:r>
            <a:rPr kumimoji="1" lang="ja-JP" altLang="ja-JP" sz="1100">
              <a:solidFill>
                <a:schemeClr val="dk1"/>
              </a:solidFill>
              <a:effectLst/>
              <a:latin typeface="+mn-lt"/>
              <a:ea typeface="+mn-ea"/>
              <a:cs typeface="+mn-cs"/>
            </a:rPr>
            <a:t>・地域産業振興基金～観光や商工、農業、町の特性を活かした産業に関する施設の建設及び整備、企業の育成、雇用の確保など産業振興に要するもの</a:t>
          </a:r>
          <a:endParaRPr lang="ja-JP" altLang="ja-JP" sz="1400">
            <a:effectLst/>
          </a:endParaRPr>
        </a:p>
        <a:p>
          <a:r>
            <a:rPr kumimoji="1" lang="ja-JP" altLang="ja-JP" sz="1100">
              <a:solidFill>
                <a:schemeClr val="dk1"/>
              </a:solidFill>
              <a:effectLst/>
              <a:latin typeface="+mn-lt"/>
              <a:ea typeface="+mn-ea"/>
              <a:cs typeface="+mn-cs"/>
            </a:rPr>
            <a:t>・環境にやさしい町づくり基金～</a:t>
          </a:r>
          <a:r>
            <a:rPr lang="ja-JP" altLang="ja-JP" sz="1100">
              <a:solidFill>
                <a:schemeClr val="dk1"/>
              </a:solidFill>
              <a:effectLst/>
              <a:latin typeface="+mn-lt"/>
              <a:ea typeface="+mn-ea"/>
              <a:cs typeface="+mn-cs"/>
            </a:rPr>
            <a:t>摩周湖、屈斜路湖及びその他自然資源の環境保全に要するもの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・その他特定目的基金については、各種施策実行のため定期的な繰入を行っている状況であり、ふるさと納税分に対応するために創設したまちづくり応援基金において、令和４年度も堅調を維持し約</a:t>
          </a:r>
          <a:r>
            <a:rPr kumimoji="1" lang="en-US" altLang="ja-JP" sz="1100">
              <a:solidFill>
                <a:schemeClr val="dk1"/>
              </a:solidFill>
              <a:effectLst/>
              <a:latin typeface="+mn-lt"/>
              <a:ea typeface="+mn-ea"/>
              <a:cs typeface="+mn-cs"/>
            </a:rPr>
            <a:t>1,938</a:t>
          </a:r>
          <a:r>
            <a:rPr kumimoji="1" lang="ja-JP" altLang="ja-JP" sz="1100">
              <a:solidFill>
                <a:schemeClr val="dk1"/>
              </a:solidFill>
              <a:effectLst/>
              <a:latin typeface="+mn-lt"/>
              <a:ea typeface="+mn-ea"/>
              <a:cs typeface="+mn-cs"/>
            </a:rPr>
            <a:t>百万の積み立てを実施した。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・まちづくり応援基金を有効に活用して各種施策を実施するため、当該基金の増加を目指す。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・財政調整基金の残高は、災害への備え等のため標準財政規模の１０％程度を目標に令和７年度末までに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億円程度を積み立てることとしている。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・繰入実績なし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・平成３０年度から始まった養護老人ホーム建設事業（過疎対策事業債）の償還に備えて、普通交付税措置以外分の取り崩しを予定している。</a:t>
          </a:r>
          <a:endParaRPr lang="ja-JP" altLang="ja-JP" sz="1400">
            <a:effectLst/>
          </a:endParaRPr>
        </a:p>
        <a:p>
          <a:r>
            <a:rPr kumimoji="1" lang="ja-JP" altLang="ja-JP" sz="1100">
              <a:solidFill>
                <a:schemeClr val="dk1"/>
              </a:solidFill>
              <a:effectLst/>
              <a:latin typeface="+mn-lt"/>
              <a:ea typeface="+mn-ea"/>
              <a:cs typeface="+mn-cs"/>
            </a:rPr>
            <a:t>・今後も決算剰余金が発生した場合は減債基金へ積立て償還への備えとする。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DCB512-24E0-46FC-B088-8337176A7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F90FD9-2438-45C2-B271-B178D6471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5282397-7982-4687-93B4-ADF5B9289645}"/>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C417CBDE-ABE0-4C55-AAD0-365800FE364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E69CA0F-04FB-438A-94F5-76EC0C7476C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7335B5D-D266-4444-ABBC-9480A22CBD2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F53766B-BA48-48C4-A3D6-F1276DC1801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5EE31B2-DECF-4BF8-A350-FADF7BFD3B0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E71BF47-2678-4068-BDF0-F885CACDBA0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F144E7C-FACB-43B5-A79F-D5D99624C15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906A76D-A988-4CD9-8916-C08A8F63420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750966C-6AF7-4325-A061-580CF35318E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565B88E0-80D4-48CD-B46C-269F3E17437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638ACDC-56AB-4E57-BBA4-B8DC9C082A7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23FB12A-FF12-4039-8371-BA6CF0F239D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6AD3CC6-FC70-4D16-AF86-3347A3A11BD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1AA86B1-343C-4ED2-BED0-87C197F5F21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83CF776-E0B5-4A76-A956-F86615CFE94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89B3761-53F9-4A7D-8ED4-081E928FFC8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EA0C6EC-A5CC-4F23-85CE-313001A86FE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278FCAD-1DA0-40F8-939E-EB03B00E1B6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5C80A91-42EB-4A0D-AAC4-45D285F3A49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79C4451-9663-443B-A82D-471A2E276D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543E863-B044-445F-9B17-82BF4CDB464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73E1D6D-2764-4EF3-8D35-5345926CA23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7364537-222F-45A5-845D-C9A865096AC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C70E433-259E-430D-9001-7606E95C74E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96AD672-2DF9-4AEC-AFB5-A17BE59CDF7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E1337ED-BCF5-4327-AB5E-280B8A1FBAF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CF81970-F27B-463F-8584-A69E0FDBC7D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27C383B-B200-4EEF-95F1-D09DA6D72DD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535B91C2-1347-4BF6-8F8F-5394F70AF97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3F25239-BFC5-4FB2-97C3-81F099CDAE0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9BA2960-AA93-4F2F-AD2A-A90507F3C0B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DE4555E0-D0AB-4352-B8C5-A9F9D7E5BE3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7C0C2C0-A015-4ABD-8F36-9750FC93379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DF9C32C-B7EB-4867-B63B-FB7CBB260DF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8663E09-9A86-49A2-9208-98B14AFFF02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57FFDA5-AC4E-4B83-A3B0-39F2C7C3892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9997E96-9BC5-4483-8BB3-CC2DCAC5BAA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FD6F590-A02C-403A-BB99-EBA55595AFC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3B041B1D-D685-456E-88F6-7584F3BC73C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C1CD7B1F-37DD-4ACC-B2FD-A185F04B6B0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E75AB21-805E-4D4D-9974-198D20B9775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C5E511B0-BB98-4CA1-A89F-B4C1CF2FCF2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5F017D-01E2-4D7D-92E2-DD99148A072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10459ED-06BA-4E65-A49D-3F32C98F6D4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EDD7B140-1D85-46CE-926D-06A8B992FAC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9DC73EF-480B-4C45-B092-60C666E6681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公共施設等総合管理計画に基づき、計画的な施設更新を実施しているが、当町の財政状況などを勘案すると類似団体に比べ、スローペースであり全国平均・北海道平均を上回っている結果となった。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AC9A79F-2EC0-4584-8607-F3D17BEAE34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A0857EF-907E-4DBC-8C0A-BA4DEDBC9F0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672A79E-3A2E-488B-A467-CC39E2F193E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C4B5A64-E4B2-42B9-99BF-C1D5C910F77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92EE9696-1B61-4B05-8091-020F0EA4F30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72389086-36F3-48E2-B068-89111A026BB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B687D6-2955-4109-A20E-9373456EBED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4CF394F-8605-4972-92D6-C79191F8BD6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8FF09BA-873F-4A8D-A854-9C944808FB8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2A5BABFC-64F6-4ABA-BDCA-B43B439CD03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1B43828-F61E-4C77-88D3-D4655E41541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66C0B1CA-8A94-4992-9DD3-CB73C2ACCE6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A64942B8-BA1D-48D6-B8EB-04D38B8BDE9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3920149-C1EB-4587-9983-9820D958D79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064ABEA-AB97-4D89-BC5D-7F824788351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E1FEAED-3801-4B5B-AF19-147C1712F03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7" name="直線コネクタ 66">
          <a:extLst>
            <a:ext uri="{FF2B5EF4-FFF2-40B4-BE49-F238E27FC236}">
              <a16:creationId xmlns:a16="http://schemas.microsoft.com/office/drawing/2014/main" id="{B4E8A759-55EA-4676-B474-F0B13D0C994F}"/>
            </a:ext>
          </a:extLst>
        </xdr:cNvPr>
        <xdr:cNvCxnSpPr/>
      </xdr:nvCxnSpPr>
      <xdr:spPr>
        <a:xfrm flipV="1">
          <a:off x="4760595" y="4433358"/>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8" name="有形固定資産減価償却率最小値テキスト">
          <a:extLst>
            <a:ext uri="{FF2B5EF4-FFF2-40B4-BE49-F238E27FC236}">
              <a16:creationId xmlns:a16="http://schemas.microsoft.com/office/drawing/2014/main" id="{E62F66E8-2443-4829-83B5-777598E46EDA}"/>
            </a:ext>
          </a:extLst>
        </xdr:cNvPr>
        <xdr:cNvSpPr txBox="1"/>
      </xdr:nvSpPr>
      <xdr:spPr>
        <a:xfrm>
          <a:off x="4813300"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9" name="直線コネクタ 68">
          <a:extLst>
            <a:ext uri="{FF2B5EF4-FFF2-40B4-BE49-F238E27FC236}">
              <a16:creationId xmlns:a16="http://schemas.microsoft.com/office/drawing/2014/main" id="{8FEF7002-C019-4D63-BFED-ECB00450EF18}"/>
            </a:ext>
          </a:extLst>
        </xdr:cNvPr>
        <xdr:cNvCxnSpPr/>
      </xdr:nvCxnSpPr>
      <xdr:spPr>
        <a:xfrm>
          <a:off x="4673600" y="604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0" name="有形固定資産減価償却率最大値テキスト">
          <a:extLst>
            <a:ext uri="{FF2B5EF4-FFF2-40B4-BE49-F238E27FC236}">
              <a16:creationId xmlns:a16="http://schemas.microsoft.com/office/drawing/2014/main" id="{AB4F028A-EC8F-43FE-BF24-67E8DC722004}"/>
            </a:ext>
          </a:extLst>
        </xdr:cNvPr>
        <xdr:cNvSpPr txBox="1"/>
      </xdr:nvSpPr>
      <xdr:spPr>
        <a:xfrm>
          <a:off x="4813300" y="420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1" name="直線コネクタ 70">
          <a:extLst>
            <a:ext uri="{FF2B5EF4-FFF2-40B4-BE49-F238E27FC236}">
              <a16:creationId xmlns:a16="http://schemas.microsoft.com/office/drawing/2014/main" id="{67DFF434-8EFE-4828-A23D-56452ED6FCD4}"/>
            </a:ext>
          </a:extLst>
        </xdr:cNvPr>
        <xdr:cNvCxnSpPr/>
      </xdr:nvCxnSpPr>
      <xdr:spPr>
        <a:xfrm>
          <a:off x="4673600" y="443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2" name="有形固定資産減価償却率平均値テキスト">
          <a:extLst>
            <a:ext uri="{FF2B5EF4-FFF2-40B4-BE49-F238E27FC236}">
              <a16:creationId xmlns:a16="http://schemas.microsoft.com/office/drawing/2014/main" id="{948318BB-7F90-4A33-9F91-069DDDE27833}"/>
            </a:ext>
          </a:extLst>
        </xdr:cNvPr>
        <xdr:cNvSpPr txBox="1"/>
      </xdr:nvSpPr>
      <xdr:spPr>
        <a:xfrm>
          <a:off x="4813300" y="516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3" name="フローチャート: 判断 72">
          <a:extLst>
            <a:ext uri="{FF2B5EF4-FFF2-40B4-BE49-F238E27FC236}">
              <a16:creationId xmlns:a16="http://schemas.microsoft.com/office/drawing/2014/main" id="{1DEC5715-E5D9-4061-97F3-99CF00D93D27}"/>
            </a:ext>
          </a:extLst>
        </xdr:cNvPr>
        <xdr:cNvSpPr/>
      </xdr:nvSpPr>
      <xdr:spPr>
        <a:xfrm>
          <a:off x="4711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4" name="フローチャート: 判断 73">
          <a:extLst>
            <a:ext uri="{FF2B5EF4-FFF2-40B4-BE49-F238E27FC236}">
              <a16:creationId xmlns:a16="http://schemas.microsoft.com/office/drawing/2014/main" id="{E07B0337-4E8B-46C7-A5ED-36A86FAFACEF}"/>
            </a:ext>
          </a:extLst>
        </xdr:cNvPr>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5" name="フローチャート: 判断 74">
          <a:extLst>
            <a:ext uri="{FF2B5EF4-FFF2-40B4-BE49-F238E27FC236}">
              <a16:creationId xmlns:a16="http://schemas.microsoft.com/office/drawing/2014/main" id="{6CF94B8A-290C-4712-9EED-DFFAD805D236}"/>
            </a:ext>
          </a:extLst>
        </xdr:cNvPr>
        <xdr:cNvSpPr/>
      </xdr:nvSpPr>
      <xdr:spPr>
        <a:xfrm>
          <a:off x="3238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6" name="フローチャート: 判断 75">
          <a:extLst>
            <a:ext uri="{FF2B5EF4-FFF2-40B4-BE49-F238E27FC236}">
              <a16:creationId xmlns:a16="http://schemas.microsoft.com/office/drawing/2014/main" id="{30AC0656-C2A1-40F5-8609-2824EBC07027}"/>
            </a:ext>
          </a:extLst>
        </xdr:cNvPr>
        <xdr:cNvSpPr/>
      </xdr:nvSpPr>
      <xdr:spPr>
        <a:xfrm>
          <a:off x="2476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7" name="フローチャート: 判断 76">
          <a:extLst>
            <a:ext uri="{FF2B5EF4-FFF2-40B4-BE49-F238E27FC236}">
              <a16:creationId xmlns:a16="http://schemas.microsoft.com/office/drawing/2014/main" id="{5E8E06B9-474F-41F3-AC64-E5092CE0174F}"/>
            </a:ext>
          </a:extLst>
        </xdr:cNvPr>
        <xdr:cNvSpPr/>
      </xdr:nvSpPr>
      <xdr:spPr>
        <a:xfrm>
          <a:off x="1714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2520FC-AE8D-4E15-84E8-A94E26DD7E4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223DF0-00BF-4BFD-96E9-67C73105162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A1BDBC-E088-4075-8D4B-69AD165358E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4FDFE56-8B8B-4ADC-B983-8F7A77D8360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E6EA88C-527C-4F32-B840-B90F22E9DEA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142452</xdr:rowOff>
    </xdr:from>
    <xdr:to>
      <xdr:col>23</xdr:col>
      <xdr:colOff>136525</xdr:colOff>
      <xdr:row>34</xdr:row>
      <xdr:rowOff>72602</xdr:rowOff>
    </xdr:to>
    <xdr:sp macro="" textlink="">
      <xdr:nvSpPr>
        <xdr:cNvPr id="83" name="楕円 82">
          <a:extLst>
            <a:ext uri="{FF2B5EF4-FFF2-40B4-BE49-F238E27FC236}">
              <a16:creationId xmlns:a16="http://schemas.microsoft.com/office/drawing/2014/main" id="{76C2DC73-CF4A-4B51-9253-EB0133984ECF}"/>
            </a:ext>
          </a:extLst>
        </xdr:cNvPr>
        <xdr:cNvSpPr/>
      </xdr:nvSpPr>
      <xdr:spPr>
        <a:xfrm>
          <a:off x="4711700" y="58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120879</xdr:rowOff>
    </xdr:from>
    <xdr:ext cx="405111" cy="259045"/>
    <xdr:sp macro="" textlink="">
      <xdr:nvSpPr>
        <xdr:cNvPr id="84" name="有形固定資産減価償却率該当値テキスト">
          <a:extLst>
            <a:ext uri="{FF2B5EF4-FFF2-40B4-BE49-F238E27FC236}">
              <a16:creationId xmlns:a16="http://schemas.microsoft.com/office/drawing/2014/main" id="{6742BBA6-370A-42D0-BC0A-FBFCF5E164F8}"/>
            </a:ext>
          </a:extLst>
        </xdr:cNvPr>
        <xdr:cNvSpPr txBox="1"/>
      </xdr:nvSpPr>
      <xdr:spPr>
        <a:xfrm>
          <a:off x="4813300" y="57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106469</xdr:rowOff>
    </xdr:from>
    <xdr:to>
      <xdr:col>19</xdr:col>
      <xdr:colOff>187325</xdr:colOff>
      <xdr:row>34</xdr:row>
      <xdr:rowOff>36619</xdr:rowOff>
    </xdr:to>
    <xdr:sp macro="" textlink="">
      <xdr:nvSpPr>
        <xdr:cNvPr id="85" name="楕円 84">
          <a:extLst>
            <a:ext uri="{FF2B5EF4-FFF2-40B4-BE49-F238E27FC236}">
              <a16:creationId xmlns:a16="http://schemas.microsoft.com/office/drawing/2014/main" id="{E4CA892D-F8CE-427E-B741-C2699FF20F35}"/>
            </a:ext>
          </a:extLst>
        </xdr:cNvPr>
        <xdr:cNvSpPr/>
      </xdr:nvSpPr>
      <xdr:spPr>
        <a:xfrm>
          <a:off x="4000500" y="5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157269</xdr:rowOff>
    </xdr:from>
    <xdr:to>
      <xdr:col>23</xdr:col>
      <xdr:colOff>85725</xdr:colOff>
      <xdr:row>34</xdr:row>
      <xdr:rowOff>21802</xdr:rowOff>
    </xdr:to>
    <xdr:cxnSp macro="">
      <xdr:nvCxnSpPr>
        <xdr:cNvPr id="86" name="直線コネクタ 85">
          <a:extLst>
            <a:ext uri="{FF2B5EF4-FFF2-40B4-BE49-F238E27FC236}">
              <a16:creationId xmlns:a16="http://schemas.microsoft.com/office/drawing/2014/main" id="{BBBA24CE-8E30-4F7B-B5FA-94ABC4399908}"/>
            </a:ext>
          </a:extLst>
        </xdr:cNvPr>
        <xdr:cNvCxnSpPr/>
      </xdr:nvCxnSpPr>
      <xdr:spPr>
        <a:xfrm>
          <a:off x="4051300" y="5815119"/>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30903</xdr:rowOff>
    </xdr:from>
    <xdr:to>
      <xdr:col>15</xdr:col>
      <xdr:colOff>187325</xdr:colOff>
      <xdr:row>33</xdr:row>
      <xdr:rowOff>132504</xdr:rowOff>
    </xdr:to>
    <xdr:sp macro="" textlink="">
      <xdr:nvSpPr>
        <xdr:cNvPr id="87" name="楕円 86">
          <a:extLst>
            <a:ext uri="{FF2B5EF4-FFF2-40B4-BE49-F238E27FC236}">
              <a16:creationId xmlns:a16="http://schemas.microsoft.com/office/drawing/2014/main" id="{B6FAF13B-8FC2-44B5-A0A9-CAF3A48CCF21}"/>
            </a:ext>
          </a:extLst>
        </xdr:cNvPr>
        <xdr:cNvSpPr/>
      </xdr:nvSpPr>
      <xdr:spPr>
        <a:xfrm>
          <a:off x="32385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81704</xdr:rowOff>
    </xdr:from>
    <xdr:to>
      <xdr:col>19</xdr:col>
      <xdr:colOff>136525</xdr:colOff>
      <xdr:row>33</xdr:row>
      <xdr:rowOff>157269</xdr:rowOff>
    </xdr:to>
    <xdr:cxnSp macro="">
      <xdr:nvCxnSpPr>
        <xdr:cNvPr id="88" name="直線コネクタ 87">
          <a:extLst>
            <a:ext uri="{FF2B5EF4-FFF2-40B4-BE49-F238E27FC236}">
              <a16:creationId xmlns:a16="http://schemas.microsoft.com/office/drawing/2014/main" id="{BFF0E760-E64C-4145-86EA-39667F5DF635}"/>
            </a:ext>
          </a:extLst>
        </xdr:cNvPr>
        <xdr:cNvCxnSpPr/>
      </xdr:nvCxnSpPr>
      <xdr:spPr>
        <a:xfrm>
          <a:off x="3289300" y="5739554"/>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159173</xdr:rowOff>
    </xdr:from>
    <xdr:to>
      <xdr:col>11</xdr:col>
      <xdr:colOff>187325</xdr:colOff>
      <xdr:row>33</xdr:row>
      <xdr:rowOff>89323</xdr:rowOff>
    </xdr:to>
    <xdr:sp macro="" textlink="">
      <xdr:nvSpPr>
        <xdr:cNvPr id="89" name="楕円 88">
          <a:extLst>
            <a:ext uri="{FF2B5EF4-FFF2-40B4-BE49-F238E27FC236}">
              <a16:creationId xmlns:a16="http://schemas.microsoft.com/office/drawing/2014/main" id="{1CCE952D-D668-452A-B805-4713ED3F56DC}"/>
            </a:ext>
          </a:extLst>
        </xdr:cNvPr>
        <xdr:cNvSpPr/>
      </xdr:nvSpPr>
      <xdr:spPr>
        <a:xfrm>
          <a:off x="2476500" y="5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38523</xdr:rowOff>
    </xdr:from>
    <xdr:to>
      <xdr:col>15</xdr:col>
      <xdr:colOff>136525</xdr:colOff>
      <xdr:row>33</xdr:row>
      <xdr:rowOff>81704</xdr:rowOff>
    </xdr:to>
    <xdr:cxnSp macro="">
      <xdr:nvCxnSpPr>
        <xdr:cNvPr id="90" name="直線コネクタ 89">
          <a:extLst>
            <a:ext uri="{FF2B5EF4-FFF2-40B4-BE49-F238E27FC236}">
              <a16:creationId xmlns:a16="http://schemas.microsoft.com/office/drawing/2014/main" id="{E290935C-B6E3-4CF2-997F-8F44BD044CF3}"/>
            </a:ext>
          </a:extLst>
        </xdr:cNvPr>
        <xdr:cNvCxnSpPr/>
      </xdr:nvCxnSpPr>
      <xdr:spPr>
        <a:xfrm>
          <a:off x="2527300" y="5696373"/>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98002</xdr:rowOff>
    </xdr:from>
    <xdr:to>
      <xdr:col>7</xdr:col>
      <xdr:colOff>187325</xdr:colOff>
      <xdr:row>33</xdr:row>
      <xdr:rowOff>28152</xdr:rowOff>
    </xdr:to>
    <xdr:sp macro="" textlink="">
      <xdr:nvSpPr>
        <xdr:cNvPr id="91" name="楕円 90">
          <a:extLst>
            <a:ext uri="{FF2B5EF4-FFF2-40B4-BE49-F238E27FC236}">
              <a16:creationId xmlns:a16="http://schemas.microsoft.com/office/drawing/2014/main" id="{90550DAE-6AEC-4388-BD6A-9102DF02F489}"/>
            </a:ext>
          </a:extLst>
        </xdr:cNvPr>
        <xdr:cNvSpPr/>
      </xdr:nvSpPr>
      <xdr:spPr>
        <a:xfrm>
          <a:off x="1714500" y="5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148802</xdr:rowOff>
    </xdr:from>
    <xdr:to>
      <xdr:col>11</xdr:col>
      <xdr:colOff>136525</xdr:colOff>
      <xdr:row>33</xdr:row>
      <xdr:rowOff>38523</xdr:rowOff>
    </xdr:to>
    <xdr:cxnSp macro="">
      <xdr:nvCxnSpPr>
        <xdr:cNvPr id="92" name="直線コネクタ 91">
          <a:extLst>
            <a:ext uri="{FF2B5EF4-FFF2-40B4-BE49-F238E27FC236}">
              <a16:creationId xmlns:a16="http://schemas.microsoft.com/office/drawing/2014/main" id="{36438BF2-C8E3-498D-87D5-7081414DAFBA}"/>
            </a:ext>
          </a:extLst>
        </xdr:cNvPr>
        <xdr:cNvCxnSpPr/>
      </xdr:nvCxnSpPr>
      <xdr:spPr>
        <a:xfrm>
          <a:off x="1765300" y="563520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3" name="n_1aveValue有形固定資産減価償却率">
          <a:extLst>
            <a:ext uri="{FF2B5EF4-FFF2-40B4-BE49-F238E27FC236}">
              <a16:creationId xmlns:a16="http://schemas.microsoft.com/office/drawing/2014/main" id="{FA4F91EF-442E-436E-A898-CD026103DC69}"/>
            </a:ext>
          </a:extLst>
        </xdr:cNvPr>
        <xdr:cNvSpPr txBox="1"/>
      </xdr:nvSpPr>
      <xdr:spPr>
        <a:xfrm>
          <a:off x="38360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4" name="n_2aveValue有形固定資産減価償却率">
          <a:extLst>
            <a:ext uri="{FF2B5EF4-FFF2-40B4-BE49-F238E27FC236}">
              <a16:creationId xmlns:a16="http://schemas.microsoft.com/office/drawing/2014/main" id="{3A83371D-9A51-426A-8933-C874331772E8}"/>
            </a:ext>
          </a:extLst>
        </xdr:cNvPr>
        <xdr:cNvSpPr txBox="1"/>
      </xdr:nvSpPr>
      <xdr:spPr>
        <a:xfrm>
          <a:off x="30867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5" name="n_3aveValue有形固定資産減価償却率">
          <a:extLst>
            <a:ext uri="{FF2B5EF4-FFF2-40B4-BE49-F238E27FC236}">
              <a16:creationId xmlns:a16="http://schemas.microsoft.com/office/drawing/2014/main" id="{D7A79B38-51A5-4971-8EFC-D94A894A189D}"/>
            </a:ext>
          </a:extLst>
        </xdr:cNvPr>
        <xdr:cNvSpPr txBox="1"/>
      </xdr:nvSpPr>
      <xdr:spPr>
        <a:xfrm>
          <a:off x="23247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6" name="n_4aveValue有形固定資産減価償却率">
          <a:extLst>
            <a:ext uri="{FF2B5EF4-FFF2-40B4-BE49-F238E27FC236}">
              <a16:creationId xmlns:a16="http://schemas.microsoft.com/office/drawing/2014/main" id="{E65B3471-573E-4AE4-B4D9-BDFA88B7410A}"/>
            </a:ext>
          </a:extLst>
        </xdr:cNvPr>
        <xdr:cNvSpPr txBox="1"/>
      </xdr:nvSpPr>
      <xdr:spPr>
        <a:xfrm>
          <a:off x="1562744" y="51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27746</xdr:rowOff>
    </xdr:from>
    <xdr:ext cx="405111" cy="259045"/>
    <xdr:sp macro="" textlink="">
      <xdr:nvSpPr>
        <xdr:cNvPr id="97" name="n_1mainValue有形固定資産減価償却率">
          <a:extLst>
            <a:ext uri="{FF2B5EF4-FFF2-40B4-BE49-F238E27FC236}">
              <a16:creationId xmlns:a16="http://schemas.microsoft.com/office/drawing/2014/main" id="{9F622217-E920-46F0-988C-E1151AC69108}"/>
            </a:ext>
          </a:extLst>
        </xdr:cNvPr>
        <xdr:cNvSpPr txBox="1"/>
      </xdr:nvSpPr>
      <xdr:spPr>
        <a:xfrm>
          <a:off x="3836044" y="585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123631</xdr:rowOff>
    </xdr:from>
    <xdr:ext cx="405111" cy="259045"/>
    <xdr:sp macro="" textlink="">
      <xdr:nvSpPr>
        <xdr:cNvPr id="98" name="n_2mainValue有形固定資産減価償却率">
          <a:extLst>
            <a:ext uri="{FF2B5EF4-FFF2-40B4-BE49-F238E27FC236}">
              <a16:creationId xmlns:a16="http://schemas.microsoft.com/office/drawing/2014/main" id="{CFEBB156-5212-4077-9FBF-B77832575F28}"/>
            </a:ext>
          </a:extLst>
        </xdr:cNvPr>
        <xdr:cNvSpPr txBox="1"/>
      </xdr:nvSpPr>
      <xdr:spPr>
        <a:xfrm>
          <a:off x="3086744" y="57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80450</xdr:rowOff>
    </xdr:from>
    <xdr:ext cx="405111" cy="259045"/>
    <xdr:sp macro="" textlink="">
      <xdr:nvSpPr>
        <xdr:cNvPr id="99" name="n_3mainValue有形固定資産減価償却率">
          <a:extLst>
            <a:ext uri="{FF2B5EF4-FFF2-40B4-BE49-F238E27FC236}">
              <a16:creationId xmlns:a16="http://schemas.microsoft.com/office/drawing/2014/main" id="{43377106-0C76-4ABB-B919-671146F7F50E}"/>
            </a:ext>
          </a:extLst>
        </xdr:cNvPr>
        <xdr:cNvSpPr txBox="1"/>
      </xdr:nvSpPr>
      <xdr:spPr>
        <a:xfrm>
          <a:off x="2324744" y="573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19279</xdr:rowOff>
    </xdr:from>
    <xdr:ext cx="405111" cy="259045"/>
    <xdr:sp macro="" textlink="">
      <xdr:nvSpPr>
        <xdr:cNvPr id="100" name="n_4mainValue有形固定資産減価償却率">
          <a:extLst>
            <a:ext uri="{FF2B5EF4-FFF2-40B4-BE49-F238E27FC236}">
              <a16:creationId xmlns:a16="http://schemas.microsoft.com/office/drawing/2014/main" id="{748949D2-BA85-44A3-AC14-5CA1FD3F369F}"/>
            </a:ext>
          </a:extLst>
        </xdr:cNvPr>
        <xdr:cNvSpPr txBox="1"/>
      </xdr:nvSpPr>
      <xdr:spPr>
        <a:xfrm>
          <a:off x="1562744" y="567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1B54738-11DA-4FED-9010-623DD915445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3BECEBC-1CBD-47E3-A0AC-10B159DBE5E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F50C817-6FF3-4534-819C-E0961AEB826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20EE1CE-4B21-467A-923A-BA3AA1597C2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CAD7B55-96D3-44A4-B236-C9678DD45D1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53479C4-16E0-493A-A421-76BCECBE6D7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45E8BF7-1934-49CE-9E68-A5EF6F1F19D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6EBF5BF-1585-44ED-B46E-2A4B75744A9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7F49EFD-7972-4334-A3DA-A04862ACA64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E2E90D5-6871-432C-B46C-54E4F367492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BDE7873-13FC-4D61-A589-2072EC775FD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4E17D91-81FC-49BC-BC25-9CE933B9059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2D77E33-E29E-4D93-A289-A3AFF521F1D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この間の町政改革の取組として、地方債の発行を抑制してきたことによる地方債残高の減少や、施策・事業の見直し等により、債務償還比率は全国平均・北海道平均を下回っている状況であ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ても低</a:t>
          </a:r>
          <a:r>
            <a:rPr kumimoji="1" lang="ja-JP" altLang="ja-JP" sz="1100">
              <a:solidFill>
                <a:schemeClr val="dk1"/>
              </a:solidFill>
              <a:effectLst/>
              <a:latin typeface="+mn-lt"/>
              <a:ea typeface="+mn-ea"/>
              <a:cs typeface="+mn-cs"/>
            </a:rPr>
            <a:t>い状況となっているため、引き続き適正な財政運営を行う。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E917DB0-372E-4F7A-A332-6A66B82B60F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A3B3354-F69B-4B7B-9C77-58F5EAC5F79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4D5D3EF-C1F3-4640-A70E-9BF57CC7DA6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2BEE8048-3433-4D98-9567-DC0BD9C1919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67BA0A50-265F-4C85-AA2D-3814D348B42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C7AA4722-CAFD-40E6-8D53-AC80E747A42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2335ADA-D5B5-43F4-8A84-011D52D7DEF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C595FCE6-E87C-4015-BC79-47CFBBB1763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CF6F194-C511-4151-9E7A-CC490C37B446}"/>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8CFF7C7-1B47-4578-9FAA-D14832954BA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8586118-C38D-44AB-8B19-DE48A53841B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16F6E83E-A1DD-4D18-97E9-6579D54E894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9122371-5FE1-4E28-AD0D-EDBCBCB92F5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5E6DE31-D240-4EAF-8806-5BAFFCF8BCA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4A22143A-4931-41AB-AB13-60F53E83A38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91D4F45-8302-438A-9A35-85181ABB00C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5B21D53-3626-4831-869A-2632AA2066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F3884451-2C5A-4A7D-922E-9B844AB52909}"/>
            </a:ext>
          </a:extLst>
        </xdr:cNvPr>
        <xdr:cNvCxnSpPr/>
      </xdr:nvCxnSpPr>
      <xdr:spPr>
        <a:xfrm flipV="1">
          <a:off x="14793595" y="4489903"/>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03280176-BA1A-4098-AE44-BE294416DF1F}"/>
            </a:ext>
          </a:extLst>
        </xdr:cNvPr>
        <xdr:cNvSpPr txBox="1"/>
      </xdr:nvSpPr>
      <xdr:spPr>
        <a:xfrm>
          <a:off x="14846300" y="59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6BC7C03C-0AD6-4662-B4B8-DA2AC9E42293}"/>
            </a:ext>
          </a:extLst>
        </xdr:cNvPr>
        <xdr:cNvCxnSpPr/>
      </xdr:nvCxnSpPr>
      <xdr:spPr>
        <a:xfrm>
          <a:off x="14706600" y="596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F5486699-9D3C-45C7-B3FD-07FF636F43F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DCD0621-04BD-4441-949D-C9D3C0D7071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36" name="債務償還比率平均値テキスト">
          <a:extLst>
            <a:ext uri="{FF2B5EF4-FFF2-40B4-BE49-F238E27FC236}">
              <a16:creationId xmlns:a16="http://schemas.microsoft.com/office/drawing/2014/main" id="{9DADCEBF-3F9E-4BC8-85C9-AD424D8AED35}"/>
            </a:ext>
          </a:extLst>
        </xdr:cNvPr>
        <xdr:cNvSpPr txBox="1"/>
      </xdr:nvSpPr>
      <xdr:spPr>
        <a:xfrm>
          <a:off x="14846300" y="495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67E30ACF-E65E-4728-9FAB-8A2B57071CCD}"/>
            </a:ext>
          </a:extLst>
        </xdr:cNvPr>
        <xdr:cNvSpPr/>
      </xdr:nvSpPr>
      <xdr:spPr>
        <a:xfrm>
          <a:off x="14744700" y="497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04251C96-F71E-43A1-9330-D25973CBBEC4}"/>
            </a:ext>
          </a:extLst>
        </xdr:cNvPr>
        <xdr:cNvSpPr/>
      </xdr:nvSpPr>
      <xdr:spPr>
        <a:xfrm>
          <a:off x="140335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65F698F5-13C8-46C2-A879-0369CDE444A1}"/>
            </a:ext>
          </a:extLst>
        </xdr:cNvPr>
        <xdr:cNvSpPr/>
      </xdr:nvSpPr>
      <xdr:spPr>
        <a:xfrm>
          <a:off x="13271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D8252E3F-3148-4A83-B28F-CDE668686C87}"/>
            </a:ext>
          </a:extLst>
        </xdr:cNvPr>
        <xdr:cNvSpPr/>
      </xdr:nvSpPr>
      <xdr:spPr>
        <a:xfrm>
          <a:off x="12509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A8AB3D18-C2E8-410D-9577-E4240C3E41FF}"/>
            </a:ext>
          </a:extLst>
        </xdr:cNvPr>
        <xdr:cNvSpPr/>
      </xdr:nvSpPr>
      <xdr:spPr>
        <a:xfrm>
          <a:off x="11747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87130E1-4EE3-4175-99A1-99CE987BE3E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3A7B659-9A44-4419-8846-FB0767FABC7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CBCF6F6-4C30-4BBC-9EBB-56B223BF8B4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EB10284-8CF9-4FCF-94BB-3B9A5D61BFA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BE74D07-8470-455B-A671-010149B5F03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20801</xdr:rowOff>
    </xdr:from>
    <xdr:to>
      <xdr:col>76</xdr:col>
      <xdr:colOff>73025</xdr:colOff>
      <xdr:row>28</xdr:row>
      <xdr:rowOff>122401</xdr:rowOff>
    </xdr:to>
    <xdr:sp macro="" textlink="">
      <xdr:nvSpPr>
        <xdr:cNvPr id="147" name="楕円 146">
          <a:extLst>
            <a:ext uri="{FF2B5EF4-FFF2-40B4-BE49-F238E27FC236}">
              <a16:creationId xmlns:a16="http://schemas.microsoft.com/office/drawing/2014/main" id="{67BAB298-B827-4FBA-BF08-5A1499E9FD7A}"/>
            </a:ext>
          </a:extLst>
        </xdr:cNvPr>
        <xdr:cNvSpPr/>
      </xdr:nvSpPr>
      <xdr:spPr>
        <a:xfrm>
          <a:off x="14744700" y="48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43678</xdr:rowOff>
    </xdr:from>
    <xdr:ext cx="469744" cy="259045"/>
    <xdr:sp macro="" textlink="">
      <xdr:nvSpPr>
        <xdr:cNvPr id="148" name="債務償還比率該当値テキスト">
          <a:extLst>
            <a:ext uri="{FF2B5EF4-FFF2-40B4-BE49-F238E27FC236}">
              <a16:creationId xmlns:a16="http://schemas.microsoft.com/office/drawing/2014/main" id="{05906CDA-25DB-49A8-A6C8-7B69E6880020}"/>
            </a:ext>
          </a:extLst>
        </xdr:cNvPr>
        <xdr:cNvSpPr txBox="1"/>
      </xdr:nvSpPr>
      <xdr:spPr>
        <a:xfrm>
          <a:off x="14846300" y="46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43044</xdr:rowOff>
    </xdr:from>
    <xdr:to>
      <xdr:col>72</xdr:col>
      <xdr:colOff>123825</xdr:colOff>
      <xdr:row>29</xdr:row>
      <xdr:rowOff>144644</xdr:rowOff>
    </xdr:to>
    <xdr:sp macro="" textlink="">
      <xdr:nvSpPr>
        <xdr:cNvPr id="149" name="楕円 148">
          <a:extLst>
            <a:ext uri="{FF2B5EF4-FFF2-40B4-BE49-F238E27FC236}">
              <a16:creationId xmlns:a16="http://schemas.microsoft.com/office/drawing/2014/main" id="{EC17CF7F-B93B-481D-88E1-F8451C0A7EDF}"/>
            </a:ext>
          </a:extLst>
        </xdr:cNvPr>
        <xdr:cNvSpPr/>
      </xdr:nvSpPr>
      <xdr:spPr>
        <a:xfrm>
          <a:off x="14033500" y="50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71601</xdr:rowOff>
    </xdr:from>
    <xdr:to>
      <xdr:col>76</xdr:col>
      <xdr:colOff>22225</xdr:colOff>
      <xdr:row>29</xdr:row>
      <xdr:rowOff>93844</xdr:rowOff>
    </xdr:to>
    <xdr:cxnSp macro="">
      <xdr:nvCxnSpPr>
        <xdr:cNvPr id="150" name="直線コネクタ 149">
          <a:extLst>
            <a:ext uri="{FF2B5EF4-FFF2-40B4-BE49-F238E27FC236}">
              <a16:creationId xmlns:a16="http://schemas.microsoft.com/office/drawing/2014/main" id="{DB7D384A-92C9-42C4-B6FF-08A1BC03C264}"/>
            </a:ext>
          </a:extLst>
        </xdr:cNvPr>
        <xdr:cNvCxnSpPr/>
      </xdr:nvCxnSpPr>
      <xdr:spPr>
        <a:xfrm flipV="1">
          <a:off x="14084300" y="4872201"/>
          <a:ext cx="711200" cy="1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145787</xdr:rowOff>
    </xdr:from>
    <xdr:to>
      <xdr:col>68</xdr:col>
      <xdr:colOff>123825</xdr:colOff>
      <xdr:row>31</xdr:row>
      <xdr:rowOff>75937</xdr:rowOff>
    </xdr:to>
    <xdr:sp macro="" textlink="">
      <xdr:nvSpPr>
        <xdr:cNvPr id="151" name="楕円 150">
          <a:extLst>
            <a:ext uri="{FF2B5EF4-FFF2-40B4-BE49-F238E27FC236}">
              <a16:creationId xmlns:a16="http://schemas.microsoft.com/office/drawing/2014/main" id="{FDBA045F-3E4C-4C39-8B55-00BBA19655E7}"/>
            </a:ext>
          </a:extLst>
        </xdr:cNvPr>
        <xdr:cNvSpPr/>
      </xdr:nvSpPr>
      <xdr:spPr>
        <a:xfrm>
          <a:off x="13271500" y="52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93844</xdr:rowOff>
    </xdr:from>
    <xdr:to>
      <xdr:col>72</xdr:col>
      <xdr:colOff>73025</xdr:colOff>
      <xdr:row>31</xdr:row>
      <xdr:rowOff>25137</xdr:rowOff>
    </xdr:to>
    <xdr:cxnSp macro="">
      <xdr:nvCxnSpPr>
        <xdr:cNvPr id="152" name="直線コネクタ 151">
          <a:extLst>
            <a:ext uri="{FF2B5EF4-FFF2-40B4-BE49-F238E27FC236}">
              <a16:creationId xmlns:a16="http://schemas.microsoft.com/office/drawing/2014/main" id="{097379F4-435F-4F8D-9C02-412DAE271567}"/>
            </a:ext>
          </a:extLst>
        </xdr:cNvPr>
        <xdr:cNvCxnSpPr/>
      </xdr:nvCxnSpPr>
      <xdr:spPr>
        <a:xfrm flipV="1">
          <a:off x="13322300" y="5065894"/>
          <a:ext cx="7620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40531</xdr:rowOff>
    </xdr:from>
    <xdr:to>
      <xdr:col>64</xdr:col>
      <xdr:colOff>123825</xdr:colOff>
      <xdr:row>32</xdr:row>
      <xdr:rowOff>142131</xdr:rowOff>
    </xdr:to>
    <xdr:sp macro="" textlink="">
      <xdr:nvSpPr>
        <xdr:cNvPr id="153" name="楕円 152">
          <a:extLst>
            <a:ext uri="{FF2B5EF4-FFF2-40B4-BE49-F238E27FC236}">
              <a16:creationId xmlns:a16="http://schemas.microsoft.com/office/drawing/2014/main" id="{5357CBF7-694C-4CE9-A080-D3BA650652C7}"/>
            </a:ext>
          </a:extLst>
        </xdr:cNvPr>
        <xdr:cNvSpPr/>
      </xdr:nvSpPr>
      <xdr:spPr>
        <a:xfrm>
          <a:off x="12509500" y="55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25137</xdr:rowOff>
    </xdr:from>
    <xdr:to>
      <xdr:col>68</xdr:col>
      <xdr:colOff>73025</xdr:colOff>
      <xdr:row>32</xdr:row>
      <xdr:rowOff>91331</xdr:rowOff>
    </xdr:to>
    <xdr:cxnSp macro="">
      <xdr:nvCxnSpPr>
        <xdr:cNvPr id="154" name="直線コネクタ 153">
          <a:extLst>
            <a:ext uri="{FF2B5EF4-FFF2-40B4-BE49-F238E27FC236}">
              <a16:creationId xmlns:a16="http://schemas.microsoft.com/office/drawing/2014/main" id="{1CBB1E3F-D0F4-474C-8567-CD6B47B8FA8A}"/>
            </a:ext>
          </a:extLst>
        </xdr:cNvPr>
        <xdr:cNvCxnSpPr/>
      </xdr:nvCxnSpPr>
      <xdr:spPr>
        <a:xfrm flipV="1">
          <a:off x="12560300" y="5340087"/>
          <a:ext cx="762000" cy="2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96048</xdr:rowOff>
    </xdr:from>
    <xdr:to>
      <xdr:col>60</xdr:col>
      <xdr:colOff>123825</xdr:colOff>
      <xdr:row>33</xdr:row>
      <xdr:rowOff>26198</xdr:rowOff>
    </xdr:to>
    <xdr:sp macro="" textlink="">
      <xdr:nvSpPr>
        <xdr:cNvPr id="155" name="楕円 154">
          <a:extLst>
            <a:ext uri="{FF2B5EF4-FFF2-40B4-BE49-F238E27FC236}">
              <a16:creationId xmlns:a16="http://schemas.microsoft.com/office/drawing/2014/main" id="{E2BCEDE3-B98F-4DEC-9CE9-03C025E34C6C}"/>
            </a:ext>
          </a:extLst>
        </xdr:cNvPr>
        <xdr:cNvSpPr/>
      </xdr:nvSpPr>
      <xdr:spPr>
        <a:xfrm>
          <a:off x="11747500" y="55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91331</xdr:rowOff>
    </xdr:from>
    <xdr:to>
      <xdr:col>64</xdr:col>
      <xdr:colOff>73025</xdr:colOff>
      <xdr:row>32</xdr:row>
      <xdr:rowOff>146848</xdr:rowOff>
    </xdr:to>
    <xdr:cxnSp macro="">
      <xdr:nvCxnSpPr>
        <xdr:cNvPr id="156" name="直線コネクタ 155">
          <a:extLst>
            <a:ext uri="{FF2B5EF4-FFF2-40B4-BE49-F238E27FC236}">
              <a16:creationId xmlns:a16="http://schemas.microsoft.com/office/drawing/2014/main" id="{693332AC-87BF-4DD9-A998-322A53DDE18A}"/>
            </a:ext>
          </a:extLst>
        </xdr:cNvPr>
        <xdr:cNvCxnSpPr/>
      </xdr:nvCxnSpPr>
      <xdr:spPr>
        <a:xfrm flipV="1">
          <a:off x="11798300" y="557773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7" name="n_1aveValue債務償還比率">
          <a:extLst>
            <a:ext uri="{FF2B5EF4-FFF2-40B4-BE49-F238E27FC236}">
              <a16:creationId xmlns:a16="http://schemas.microsoft.com/office/drawing/2014/main" id="{B2E6A4D3-E840-4C76-BD72-237AF9973D3C}"/>
            </a:ext>
          </a:extLst>
        </xdr:cNvPr>
        <xdr:cNvSpPr txBox="1"/>
      </xdr:nvSpPr>
      <xdr:spPr>
        <a:xfrm>
          <a:off x="13836727" y="47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8" name="n_2aveValue債務償還比率">
          <a:extLst>
            <a:ext uri="{FF2B5EF4-FFF2-40B4-BE49-F238E27FC236}">
              <a16:creationId xmlns:a16="http://schemas.microsoft.com/office/drawing/2014/main" id="{DDD72146-C8AC-4275-A4C2-3937479925B0}"/>
            </a:ext>
          </a:extLst>
        </xdr:cNvPr>
        <xdr:cNvSpPr txBox="1"/>
      </xdr:nvSpPr>
      <xdr:spPr>
        <a:xfrm>
          <a:off x="130874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9" name="n_3aveValue債務償還比率">
          <a:extLst>
            <a:ext uri="{FF2B5EF4-FFF2-40B4-BE49-F238E27FC236}">
              <a16:creationId xmlns:a16="http://schemas.microsoft.com/office/drawing/2014/main" id="{469773ED-0D3E-4BEC-9DF7-667173F3619F}"/>
            </a:ext>
          </a:extLst>
        </xdr:cNvPr>
        <xdr:cNvSpPr txBox="1"/>
      </xdr:nvSpPr>
      <xdr:spPr>
        <a:xfrm>
          <a:off x="12325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0" name="n_4aveValue債務償還比率">
          <a:extLst>
            <a:ext uri="{FF2B5EF4-FFF2-40B4-BE49-F238E27FC236}">
              <a16:creationId xmlns:a16="http://schemas.microsoft.com/office/drawing/2014/main" id="{294A45CD-993A-4C57-8170-3822F4F3D293}"/>
            </a:ext>
          </a:extLst>
        </xdr:cNvPr>
        <xdr:cNvSpPr txBox="1"/>
      </xdr:nvSpPr>
      <xdr:spPr>
        <a:xfrm>
          <a:off x="11563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135771</xdr:rowOff>
    </xdr:from>
    <xdr:ext cx="469744" cy="259045"/>
    <xdr:sp macro="" textlink="">
      <xdr:nvSpPr>
        <xdr:cNvPr id="161" name="n_1mainValue債務償還比率">
          <a:extLst>
            <a:ext uri="{FF2B5EF4-FFF2-40B4-BE49-F238E27FC236}">
              <a16:creationId xmlns:a16="http://schemas.microsoft.com/office/drawing/2014/main" id="{7229A213-64E4-4E57-945C-D32D254730DD}"/>
            </a:ext>
          </a:extLst>
        </xdr:cNvPr>
        <xdr:cNvSpPr txBox="1"/>
      </xdr:nvSpPr>
      <xdr:spPr>
        <a:xfrm>
          <a:off x="13836727" y="51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67064</xdr:rowOff>
    </xdr:from>
    <xdr:ext cx="469744" cy="259045"/>
    <xdr:sp macro="" textlink="">
      <xdr:nvSpPr>
        <xdr:cNvPr id="162" name="n_2mainValue債務償還比率">
          <a:extLst>
            <a:ext uri="{FF2B5EF4-FFF2-40B4-BE49-F238E27FC236}">
              <a16:creationId xmlns:a16="http://schemas.microsoft.com/office/drawing/2014/main" id="{5B668EAB-FC91-46A1-94EB-BBB209BCFB20}"/>
            </a:ext>
          </a:extLst>
        </xdr:cNvPr>
        <xdr:cNvSpPr txBox="1"/>
      </xdr:nvSpPr>
      <xdr:spPr>
        <a:xfrm>
          <a:off x="13087427" y="53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133258</xdr:rowOff>
    </xdr:from>
    <xdr:ext cx="469744" cy="259045"/>
    <xdr:sp macro="" textlink="">
      <xdr:nvSpPr>
        <xdr:cNvPr id="163" name="n_3mainValue債務償還比率">
          <a:extLst>
            <a:ext uri="{FF2B5EF4-FFF2-40B4-BE49-F238E27FC236}">
              <a16:creationId xmlns:a16="http://schemas.microsoft.com/office/drawing/2014/main" id="{A22C577B-A350-41D8-80CC-17A7FAB5A0D2}"/>
            </a:ext>
          </a:extLst>
        </xdr:cNvPr>
        <xdr:cNvSpPr txBox="1"/>
      </xdr:nvSpPr>
      <xdr:spPr>
        <a:xfrm>
          <a:off x="12325427" y="561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17325</xdr:rowOff>
    </xdr:from>
    <xdr:ext cx="469744" cy="259045"/>
    <xdr:sp macro="" textlink="">
      <xdr:nvSpPr>
        <xdr:cNvPr id="164" name="n_4mainValue債務償還比率">
          <a:extLst>
            <a:ext uri="{FF2B5EF4-FFF2-40B4-BE49-F238E27FC236}">
              <a16:creationId xmlns:a16="http://schemas.microsoft.com/office/drawing/2014/main" id="{252BC4B1-A622-4A2A-8566-4DAB77B74E50}"/>
            </a:ext>
          </a:extLst>
        </xdr:cNvPr>
        <xdr:cNvSpPr txBox="1"/>
      </xdr:nvSpPr>
      <xdr:spPr>
        <a:xfrm>
          <a:off x="11563427" y="56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073C0CA-6313-4B2B-8C62-B3CCF5FFC90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B626EC4-D079-4B5B-B11C-EBB6BE48618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143310B-1D9A-4475-8FA4-FF98C355B5C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E885033-0DD1-45A8-881B-3ED99FCCC3A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422BB8A-879D-4304-9E68-E8D15824B04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C88B062-1B72-4AE6-A66A-D3FF6DA77F7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2BDBE8-60C4-4F75-A755-E68A98094A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974F0C-AFF2-49FD-8042-F9795C375C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824930-0EF8-4EB0-8D30-45B76ABFBE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2A3CAC-DA44-4C2C-9031-E37CF42A82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2B6487-2862-450A-BEA1-B60B2E6447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39B22D-1F91-465E-9C5B-9B955B8AAF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0762FF-8F58-4385-8773-C996C9F63B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898C63-B388-426A-8C71-17CC204B6D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C77DF1-21DC-4377-AE6E-725CFAAC62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B0D848-693D-4F89-AAC7-123BF68D60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AFCC5F-6197-41E8-A5A1-A4FBC370CC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2A912C-4788-4658-B96F-6166DCE377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3FD7BF-8D0D-4238-8E6F-A675A31617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C121DB-C01B-4736-8596-7174E68EE7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E51B88-1FF9-47E2-9E5A-21D9C1BCDF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35F084-6D4A-4784-9EF9-E98D72B076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1B8A98-C0FD-495B-B63E-D83A8966B6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B63C73-F8D9-4E7F-A8EC-05484CDC38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2D3342-42EA-496A-BD38-DE7859D6C3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337AA4-B816-4208-8571-179BA2E397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CFCBE2-7A1B-4364-91EF-6D526F5C04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1C67A7-CDE6-4D35-BC35-2D13C65037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579DDA-09A5-4AE1-B0A8-AD24DA59C6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19A85E-7B2A-421F-887E-DABA1C62B5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CF3117-3D10-49C3-AD10-F08162FE96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97F4E5-CEA5-4C63-900A-FA94961BE1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C336A6-52B4-4635-8756-E0216D91E3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E788BA-0107-4C94-AF12-4F58AC00C0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A135FC-1CD9-425B-878C-AC22DA7FE5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AC22F9-2A95-425B-AA41-3EEBF6250A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7744E0-A56D-4020-AA2F-964515EA57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C7D10F-515A-4B4A-A764-A2F7AF7AD5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B97B1E-BB61-40EB-9693-11ED240D0A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908E53-747E-449A-8BAE-7038CF1064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52409D-722B-4AAD-8E4B-15E01484CE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D4FF82-F51D-486C-98C2-A35E4BA432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FBFC70-29AF-4CA7-805A-3AE7DEE6CB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DFF211-AF56-4C25-B0A5-8B9D071AC7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01E815-3714-4C44-9752-D65A92FF6E0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7BF8ED0-1CE6-46FC-A59E-BFAC71EAF6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9E822DD-BF4E-483B-A075-595A3CDBB7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FF9E666-3845-4BE5-832D-7F5F71A3F1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0F59B6F-9124-4E88-B894-4B83DCD9E7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6A7C66C-5103-4307-9416-DEDD9CAFCB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E212654-04AA-4F63-BC7B-CAF130D148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2825C6B-E2E8-428B-9284-3020959D51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407FA4C-422F-4CA5-972D-6B116669023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FECF449-7341-4747-B746-32811FC897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85123EC-B702-4DAF-AE87-5D5D185ADF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E4E9CE7-2A34-4C7A-9A3D-1379128B17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C84450E-9B4C-46D1-8BDC-CA7232AFB6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F66C3C7-1DFC-4727-92D7-29828B842B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94E709C-6B77-4FF8-A7BE-37FC32EFD2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1700DFB-4590-4D88-BD7B-A89F2695DD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039F19E-7F13-4374-B39F-2E0ACC410C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A8897EC-0680-4BED-A886-53AF52C757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7D3DF25-CA2D-4C8F-84F7-C24DDEA841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EEA71AC-440B-4D94-9179-21F1CA1C21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F179399-04E0-4DF9-A12E-FBA9C95655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F906712-CAC3-4716-8843-A28757F83C7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9234230-91D2-40EC-AA0A-53E9FA182E0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9D41BC7-658B-4D1C-B1C8-FB897486D4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8B0BF7E-9312-4D2E-8676-4ADF44EFD27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04AAAB8-9EAD-464D-973E-86F141587E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2D18F03-E2AB-4897-847D-0FE4AF33F0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4FBACF0-BB02-4A49-A4F6-EB40D3030D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1C27465-DAAC-43F1-BDA2-2E16E2DE45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5D73703-2AEE-4063-8932-D8F67A2EF9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6E7570C-A679-4E1D-BE5F-281EF94C09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8F5E63C-3E14-4C86-8121-E1A321F6D4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10AB83D-73C6-489D-B8C4-AB24ACCE4D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80406C6-914F-4797-9979-6C14FA50B0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4BD60B4-280C-4981-AA1F-4D9576010FE3}"/>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CC8F6E-AB1F-484A-BA04-A618C507F68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83F823D-FFF3-43F2-B358-A36D6CB390F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BC80117-839F-40C7-88D0-BBB07551DF48}"/>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35DB5FAF-ACF2-465E-B875-66DC46EDF1D2}"/>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7F6BB72-67B4-4456-B8B0-6ECCFC910F9A}"/>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8C484455-85DD-4AB6-A3FB-B4CF64B4E00E}"/>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4EE294B6-C6F4-4BC9-8E32-2079DAB0B942}"/>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2F7EB959-F5F1-4DA6-B423-4CCBDD37FE82}"/>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E1584D24-6DD8-4FDA-AC32-7D0C60868E9F}"/>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8E3A8DCF-910C-44D6-9129-1F40BB704CCB}"/>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7FEFB23-DB1A-4656-A4AF-3CB4889615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98D013C-B47E-4CB1-9C5E-D40FFA0B71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5D73E61-B46F-4F4E-B4AE-C53617A301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0B29F27-AE80-4EE2-A10B-FC0E803878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4782BD2-9FED-4AC9-9E6D-B82A65CAAA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34109</xdr:rowOff>
    </xdr:from>
    <xdr:to>
      <xdr:col>24</xdr:col>
      <xdr:colOff>114300</xdr:colOff>
      <xdr:row>63</xdr:row>
      <xdr:rowOff>135709</xdr:rowOff>
    </xdr:to>
    <xdr:sp macro="" textlink="">
      <xdr:nvSpPr>
        <xdr:cNvPr id="90" name="楕円 89">
          <a:extLst>
            <a:ext uri="{FF2B5EF4-FFF2-40B4-BE49-F238E27FC236}">
              <a16:creationId xmlns:a16="http://schemas.microsoft.com/office/drawing/2014/main" id="{5C1071ED-FAF5-467F-82D5-BFA1624E9E18}"/>
            </a:ext>
          </a:extLst>
        </xdr:cNvPr>
        <xdr:cNvSpPr/>
      </xdr:nvSpPr>
      <xdr:spPr>
        <a:xfrm>
          <a:off x="4584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8BADF80-08FA-4945-81C9-76475CEF19EC}"/>
            </a:ext>
          </a:extLst>
        </xdr:cNvPr>
        <xdr:cNvSpPr txBox="1"/>
      </xdr:nvSpPr>
      <xdr:spPr>
        <a:xfrm>
          <a:off x="4673600"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92" name="楕円 91">
          <a:extLst>
            <a:ext uri="{FF2B5EF4-FFF2-40B4-BE49-F238E27FC236}">
              <a16:creationId xmlns:a16="http://schemas.microsoft.com/office/drawing/2014/main" id="{B9A18211-0211-4CF2-98A9-EFB763F3F4AE}"/>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39188</xdr:rowOff>
    </xdr:from>
    <xdr:to>
      <xdr:col>24</xdr:col>
      <xdr:colOff>63500</xdr:colOff>
      <xdr:row>63</xdr:row>
      <xdr:rowOff>84909</xdr:rowOff>
    </xdr:to>
    <xdr:cxnSp macro="">
      <xdr:nvCxnSpPr>
        <xdr:cNvPr id="93" name="直線コネクタ 92">
          <a:extLst>
            <a:ext uri="{FF2B5EF4-FFF2-40B4-BE49-F238E27FC236}">
              <a16:creationId xmlns:a16="http://schemas.microsoft.com/office/drawing/2014/main" id="{D84D295E-1859-49EE-B287-226B545CA2F9}"/>
            </a:ext>
          </a:extLst>
        </xdr:cNvPr>
        <xdr:cNvCxnSpPr/>
      </xdr:nvCxnSpPr>
      <xdr:spPr>
        <a:xfrm>
          <a:off x="3797300" y="1084053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94" name="楕円 93">
          <a:extLst>
            <a:ext uri="{FF2B5EF4-FFF2-40B4-BE49-F238E27FC236}">
              <a16:creationId xmlns:a16="http://schemas.microsoft.com/office/drawing/2014/main" id="{09E1F785-75C0-4E51-91C5-AF7AEFF9429F}"/>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39188</xdr:rowOff>
    </xdr:to>
    <xdr:cxnSp macro="">
      <xdr:nvCxnSpPr>
        <xdr:cNvPr id="95" name="直線コネクタ 94">
          <a:extLst>
            <a:ext uri="{FF2B5EF4-FFF2-40B4-BE49-F238E27FC236}">
              <a16:creationId xmlns:a16="http://schemas.microsoft.com/office/drawing/2014/main" id="{F54D1F4C-1D10-4F24-B20F-4A985B974B4F}"/>
            </a:ext>
          </a:extLst>
        </xdr:cNvPr>
        <xdr:cNvCxnSpPr/>
      </xdr:nvCxnSpPr>
      <xdr:spPr>
        <a:xfrm>
          <a:off x="2908300" y="10807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110853</xdr:rowOff>
    </xdr:from>
    <xdr:to>
      <xdr:col>10</xdr:col>
      <xdr:colOff>165100</xdr:colOff>
      <xdr:row>63</xdr:row>
      <xdr:rowOff>41003</xdr:rowOff>
    </xdr:to>
    <xdr:sp macro="" textlink="">
      <xdr:nvSpPr>
        <xdr:cNvPr id="96" name="楕円 95">
          <a:extLst>
            <a:ext uri="{FF2B5EF4-FFF2-40B4-BE49-F238E27FC236}">
              <a16:creationId xmlns:a16="http://schemas.microsoft.com/office/drawing/2014/main" id="{84D724F4-6607-4896-9A6D-0DCF45BEE127}"/>
            </a:ext>
          </a:extLst>
        </xdr:cNvPr>
        <xdr:cNvSpPr/>
      </xdr:nvSpPr>
      <xdr:spPr>
        <a:xfrm>
          <a:off x="1968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161653</xdr:rowOff>
    </xdr:from>
    <xdr:to>
      <xdr:col>15</xdr:col>
      <xdr:colOff>50800</xdr:colOff>
      <xdr:row>63</xdr:row>
      <xdr:rowOff>6531</xdr:rowOff>
    </xdr:to>
    <xdr:cxnSp macro="">
      <xdr:nvCxnSpPr>
        <xdr:cNvPr id="97" name="直線コネクタ 96">
          <a:extLst>
            <a:ext uri="{FF2B5EF4-FFF2-40B4-BE49-F238E27FC236}">
              <a16:creationId xmlns:a16="http://schemas.microsoft.com/office/drawing/2014/main" id="{4605E383-538D-4354-A191-A46919283872}"/>
            </a:ext>
          </a:extLst>
        </xdr:cNvPr>
        <xdr:cNvCxnSpPr/>
      </xdr:nvCxnSpPr>
      <xdr:spPr>
        <a:xfrm>
          <a:off x="2019300" y="107915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98" name="楕円 97">
          <a:extLst>
            <a:ext uri="{FF2B5EF4-FFF2-40B4-BE49-F238E27FC236}">
              <a16:creationId xmlns:a16="http://schemas.microsoft.com/office/drawing/2014/main" id="{76E5D6E2-1FB0-4763-85E2-20A6B5F34BEF}"/>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161653</xdr:rowOff>
    </xdr:from>
    <xdr:to>
      <xdr:col>10</xdr:col>
      <xdr:colOff>114300</xdr:colOff>
      <xdr:row>62</xdr:row>
      <xdr:rowOff>166551</xdr:rowOff>
    </xdr:to>
    <xdr:cxnSp macro="">
      <xdr:nvCxnSpPr>
        <xdr:cNvPr id="99" name="直線コネクタ 98">
          <a:extLst>
            <a:ext uri="{FF2B5EF4-FFF2-40B4-BE49-F238E27FC236}">
              <a16:creationId xmlns:a16="http://schemas.microsoft.com/office/drawing/2014/main" id="{E46A97C5-0761-409F-968C-7C403A885035}"/>
            </a:ext>
          </a:extLst>
        </xdr:cNvPr>
        <xdr:cNvCxnSpPr/>
      </xdr:nvCxnSpPr>
      <xdr:spPr>
        <a:xfrm flipV="1">
          <a:off x="1130300" y="107915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EBD79C2A-4371-459E-8399-9CC81FEDD944}"/>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B6C53AD7-8F31-4ED7-A591-D10B6B1DA394}"/>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EB863F1E-B8D8-4C47-8426-7B41B10A8DF9}"/>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3272B266-1E4E-42B4-B702-C031DBDCE95B}"/>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104" name="n_1mainValue【体育館・プール】&#10;有形固定資産減価償却率">
          <a:extLst>
            <a:ext uri="{FF2B5EF4-FFF2-40B4-BE49-F238E27FC236}">
              <a16:creationId xmlns:a16="http://schemas.microsoft.com/office/drawing/2014/main" id="{DEE4C9D1-472B-4B62-BBD4-79359D727105}"/>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105" name="n_2mainValue【体育館・プール】&#10;有形固定資産減価償却率">
          <a:extLst>
            <a:ext uri="{FF2B5EF4-FFF2-40B4-BE49-F238E27FC236}">
              <a16:creationId xmlns:a16="http://schemas.microsoft.com/office/drawing/2014/main" id="{7F524735-6BFD-4FEE-8998-F59E13252C2F}"/>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32130</xdr:rowOff>
    </xdr:from>
    <xdr:ext cx="405111" cy="259045"/>
    <xdr:sp macro="" textlink="">
      <xdr:nvSpPr>
        <xdr:cNvPr id="106" name="n_3mainValue【体育館・プール】&#10;有形固定資産減価償却率">
          <a:extLst>
            <a:ext uri="{FF2B5EF4-FFF2-40B4-BE49-F238E27FC236}">
              <a16:creationId xmlns:a16="http://schemas.microsoft.com/office/drawing/2014/main" id="{E96E2CA1-0EEF-4D57-A514-DDDFD8239239}"/>
            </a:ext>
          </a:extLst>
        </xdr:cNvPr>
        <xdr:cNvSpPr txBox="1"/>
      </xdr:nvSpPr>
      <xdr:spPr>
        <a:xfrm>
          <a:off x="1816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107" name="n_4mainValue【体育館・プール】&#10;有形固定資産減価償却率">
          <a:extLst>
            <a:ext uri="{FF2B5EF4-FFF2-40B4-BE49-F238E27FC236}">
              <a16:creationId xmlns:a16="http://schemas.microsoft.com/office/drawing/2014/main" id="{22D5EB1E-46F8-4850-91DA-0DA82BB0C75E}"/>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AD611F2-84CA-4FFE-8D2D-4620EF12BA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1827D5E-EC67-4FA5-B62B-F6413A604E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8EF73E1-A036-4C8B-B35C-3EEF6E97AE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CC23BAF-40FF-477E-A3D0-767AADA756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54EFC15-2904-4403-A8C4-0F737AEE57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DCB8700-285D-4DF2-B89F-933FE9C6E4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2EBF57F-7DD4-424F-8809-CC4EB480E0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0EC4000-8EB4-4F68-AA7D-47F0876070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E350F61-6AD0-41FF-B6EC-47DEAFF4AB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4068DA3-CF85-45E9-AB75-51B63B2EB0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B50EC1F-EAA1-4AB9-804D-E4834AD54D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5CFB7FC9-B57F-4D97-A175-E0B9911A13D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B6E3271-84E8-4F7C-92AB-BD5F46D36D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41FA5157-77DC-40C4-850D-4738C89EB6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09D620A-0CD5-4990-AAE1-C48B6B2AD4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F8D1835-F325-4BC9-9AFC-65E65EAACFE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3DDAE4A-2F27-48AF-94FA-23F40326999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CE6DC2C-342A-4B45-A290-D02933C1A17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F1965C83-B16E-4208-9F2B-3610808EF1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62BEB4A4-7383-449F-A2F2-73314DD62D5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D715034-D00A-4DA4-8BB2-EE2F550813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1D7485EC-FA19-4309-B434-B29CF2A1B70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D6B188F-4DB9-4F90-8EEF-998F49B219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C8893703-3335-491A-B5B9-C703B348A18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E041E6A1-5066-46F8-9A61-431FED1221AB}"/>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12C5B187-48CD-4FDA-B7BD-039CCF6BF60F}"/>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AD6C354B-C325-4A89-AF71-0BD134B7BF26}"/>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6CB70F9B-FDBA-4E68-93B7-92272BF08F16}"/>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37E6158E-5886-465B-9C37-03DFC8725B1A}"/>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24199EE6-8E35-495C-8AEE-C46B6753CE8F}"/>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55D9A7EC-515D-488C-A093-0562D394C6F8}"/>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846D5CE1-2E8C-4EE6-BBEE-38E701609631}"/>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7B1545AD-0ACF-41F3-A3CF-241FA8D4D57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208179D4-A1DC-4642-8140-16BEC26A9BC7}"/>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F31D2E8-3743-4394-AAB6-0B65904918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AD794DB-E74B-4291-8584-69B282F9F6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E068E5B-B366-481A-98CC-F60671F310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425D334-F3D9-4E30-8B19-21FAD2395B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36C25EA-0B5B-49B6-9C4A-44E806853E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91694</xdr:rowOff>
    </xdr:from>
    <xdr:to>
      <xdr:col>55</xdr:col>
      <xdr:colOff>50800</xdr:colOff>
      <xdr:row>59</xdr:row>
      <xdr:rowOff>21844</xdr:rowOff>
    </xdr:to>
    <xdr:sp macro="" textlink="">
      <xdr:nvSpPr>
        <xdr:cNvPr id="147" name="楕円 146">
          <a:extLst>
            <a:ext uri="{FF2B5EF4-FFF2-40B4-BE49-F238E27FC236}">
              <a16:creationId xmlns:a16="http://schemas.microsoft.com/office/drawing/2014/main" id="{44EB62C5-DFE7-4D7E-BCAD-7D0BCBB1FFC5}"/>
            </a:ext>
          </a:extLst>
        </xdr:cNvPr>
        <xdr:cNvSpPr/>
      </xdr:nvSpPr>
      <xdr:spPr>
        <a:xfrm>
          <a:off x="10426700" y="100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114571</xdr:rowOff>
    </xdr:from>
    <xdr:ext cx="469744" cy="259045"/>
    <xdr:sp macro="" textlink="">
      <xdr:nvSpPr>
        <xdr:cNvPr id="148" name="【体育館・プール】&#10;一人当たり面積該当値テキスト">
          <a:extLst>
            <a:ext uri="{FF2B5EF4-FFF2-40B4-BE49-F238E27FC236}">
              <a16:creationId xmlns:a16="http://schemas.microsoft.com/office/drawing/2014/main" id="{731869FB-8741-4B33-A558-E3FC147E2E01}"/>
            </a:ext>
          </a:extLst>
        </xdr:cNvPr>
        <xdr:cNvSpPr txBox="1"/>
      </xdr:nvSpPr>
      <xdr:spPr>
        <a:xfrm>
          <a:off x="105156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111506</xdr:rowOff>
    </xdr:from>
    <xdr:to>
      <xdr:col>50</xdr:col>
      <xdr:colOff>165100</xdr:colOff>
      <xdr:row>59</xdr:row>
      <xdr:rowOff>41656</xdr:rowOff>
    </xdr:to>
    <xdr:sp macro="" textlink="">
      <xdr:nvSpPr>
        <xdr:cNvPr id="149" name="楕円 148">
          <a:extLst>
            <a:ext uri="{FF2B5EF4-FFF2-40B4-BE49-F238E27FC236}">
              <a16:creationId xmlns:a16="http://schemas.microsoft.com/office/drawing/2014/main" id="{12094C57-E101-4B6D-8DE9-B63F30DDB6CD}"/>
            </a:ext>
          </a:extLst>
        </xdr:cNvPr>
        <xdr:cNvSpPr/>
      </xdr:nvSpPr>
      <xdr:spPr>
        <a:xfrm>
          <a:off x="9588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142494</xdr:rowOff>
    </xdr:from>
    <xdr:to>
      <xdr:col>55</xdr:col>
      <xdr:colOff>0</xdr:colOff>
      <xdr:row>58</xdr:row>
      <xdr:rowOff>162306</xdr:rowOff>
    </xdr:to>
    <xdr:cxnSp macro="">
      <xdr:nvCxnSpPr>
        <xdr:cNvPr id="150" name="直線コネクタ 149">
          <a:extLst>
            <a:ext uri="{FF2B5EF4-FFF2-40B4-BE49-F238E27FC236}">
              <a16:creationId xmlns:a16="http://schemas.microsoft.com/office/drawing/2014/main" id="{E20BA82C-BF42-4290-8B40-4EFD02962B95}"/>
            </a:ext>
          </a:extLst>
        </xdr:cNvPr>
        <xdr:cNvCxnSpPr/>
      </xdr:nvCxnSpPr>
      <xdr:spPr>
        <a:xfrm flipV="1">
          <a:off x="9639300" y="1008659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124841</xdr:rowOff>
    </xdr:from>
    <xdr:to>
      <xdr:col>46</xdr:col>
      <xdr:colOff>38100</xdr:colOff>
      <xdr:row>59</xdr:row>
      <xdr:rowOff>54991</xdr:rowOff>
    </xdr:to>
    <xdr:sp macro="" textlink="">
      <xdr:nvSpPr>
        <xdr:cNvPr id="151" name="楕円 150">
          <a:extLst>
            <a:ext uri="{FF2B5EF4-FFF2-40B4-BE49-F238E27FC236}">
              <a16:creationId xmlns:a16="http://schemas.microsoft.com/office/drawing/2014/main" id="{62A7D8FA-F60D-4621-809D-B8E48EB751AA}"/>
            </a:ext>
          </a:extLst>
        </xdr:cNvPr>
        <xdr:cNvSpPr/>
      </xdr:nvSpPr>
      <xdr:spPr>
        <a:xfrm>
          <a:off x="8699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162306</xdr:rowOff>
    </xdr:from>
    <xdr:to>
      <xdr:col>50</xdr:col>
      <xdr:colOff>114300</xdr:colOff>
      <xdr:row>59</xdr:row>
      <xdr:rowOff>4191</xdr:rowOff>
    </xdr:to>
    <xdr:cxnSp macro="">
      <xdr:nvCxnSpPr>
        <xdr:cNvPr id="152" name="直線コネクタ 151">
          <a:extLst>
            <a:ext uri="{FF2B5EF4-FFF2-40B4-BE49-F238E27FC236}">
              <a16:creationId xmlns:a16="http://schemas.microsoft.com/office/drawing/2014/main" id="{7CC7837D-F8D2-479A-8F79-B57FD158109E}"/>
            </a:ext>
          </a:extLst>
        </xdr:cNvPr>
        <xdr:cNvCxnSpPr/>
      </xdr:nvCxnSpPr>
      <xdr:spPr>
        <a:xfrm flipV="1">
          <a:off x="8750300" y="1010640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146558</xdr:rowOff>
    </xdr:from>
    <xdr:to>
      <xdr:col>41</xdr:col>
      <xdr:colOff>101600</xdr:colOff>
      <xdr:row>59</xdr:row>
      <xdr:rowOff>76708</xdr:rowOff>
    </xdr:to>
    <xdr:sp macro="" textlink="">
      <xdr:nvSpPr>
        <xdr:cNvPr id="153" name="楕円 152">
          <a:extLst>
            <a:ext uri="{FF2B5EF4-FFF2-40B4-BE49-F238E27FC236}">
              <a16:creationId xmlns:a16="http://schemas.microsoft.com/office/drawing/2014/main" id="{8155F02F-EED9-4D8A-8FB4-E263A34046B3}"/>
            </a:ext>
          </a:extLst>
        </xdr:cNvPr>
        <xdr:cNvSpPr/>
      </xdr:nvSpPr>
      <xdr:spPr>
        <a:xfrm>
          <a:off x="7810500" y="100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4191</xdr:rowOff>
    </xdr:from>
    <xdr:to>
      <xdr:col>45</xdr:col>
      <xdr:colOff>177800</xdr:colOff>
      <xdr:row>59</xdr:row>
      <xdr:rowOff>25908</xdr:rowOff>
    </xdr:to>
    <xdr:cxnSp macro="">
      <xdr:nvCxnSpPr>
        <xdr:cNvPr id="154" name="直線コネクタ 153">
          <a:extLst>
            <a:ext uri="{FF2B5EF4-FFF2-40B4-BE49-F238E27FC236}">
              <a16:creationId xmlns:a16="http://schemas.microsoft.com/office/drawing/2014/main" id="{3E012015-0189-4CB1-9E1A-75BCB1FCEC30}"/>
            </a:ext>
          </a:extLst>
        </xdr:cNvPr>
        <xdr:cNvCxnSpPr/>
      </xdr:nvCxnSpPr>
      <xdr:spPr>
        <a:xfrm flipV="1">
          <a:off x="7861300" y="101197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101219</xdr:rowOff>
    </xdr:from>
    <xdr:to>
      <xdr:col>36</xdr:col>
      <xdr:colOff>165100</xdr:colOff>
      <xdr:row>59</xdr:row>
      <xdr:rowOff>31369</xdr:rowOff>
    </xdr:to>
    <xdr:sp macro="" textlink="">
      <xdr:nvSpPr>
        <xdr:cNvPr id="155" name="楕円 154">
          <a:extLst>
            <a:ext uri="{FF2B5EF4-FFF2-40B4-BE49-F238E27FC236}">
              <a16:creationId xmlns:a16="http://schemas.microsoft.com/office/drawing/2014/main" id="{3E094963-EA4C-4E91-B386-AC000431AD89}"/>
            </a:ext>
          </a:extLst>
        </xdr:cNvPr>
        <xdr:cNvSpPr/>
      </xdr:nvSpPr>
      <xdr:spPr>
        <a:xfrm>
          <a:off x="6921500" y="100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152019</xdr:rowOff>
    </xdr:from>
    <xdr:to>
      <xdr:col>41</xdr:col>
      <xdr:colOff>50800</xdr:colOff>
      <xdr:row>59</xdr:row>
      <xdr:rowOff>25908</xdr:rowOff>
    </xdr:to>
    <xdr:cxnSp macro="">
      <xdr:nvCxnSpPr>
        <xdr:cNvPr id="156" name="直線コネクタ 155">
          <a:extLst>
            <a:ext uri="{FF2B5EF4-FFF2-40B4-BE49-F238E27FC236}">
              <a16:creationId xmlns:a16="http://schemas.microsoft.com/office/drawing/2014/main" id="{DE0FBE5B-AACC-407C-97F2-8C4C16DEDD6F}"/>
            </a:ext>
          </a:extLst>
        </xdr:cNvPr>
        <xdr:cNvCxnSpPr/>
      </xdr:nvCxnSpPr>
      <xdr:spPr>
        <a:xfrm>
          <a:off x="6972300" y="1009611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6F03C0D2-8B3D-4AB8-ABB5-17997140A729}"/>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B9D01020-C261-4715-8002-CEBE39E318D7}"/>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6A266583-4BE9-448B-9016-10DC2DBA20F2}"/>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9E5E1215-51B5-4F6E-8439-7C5E486BFD66}"/>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58183</xdr:rowOff>
    </xdr:from>
    <xdr:ext cx="469744" cy="259045"/>
    <xdr:sp macro="" textlink="">
      <xdr:nvSpPr>
        <xdr:cNvPr id="161" name="n_1mainValue【体育館・プール】&#10;一人当たり面積">
          <a:extLst>
            <a:ext uri="{FF2B5EF4-FFF2-40B4-BE49-F238E27FC236}">
              <a16:creationId xmlns:a16="http://schemas.microsoft.com/office/drawing/2014/main" id="{70340383-BBA0-4B50-9BCF-5213D5B9C592}"/>
            </a:ext>
          </a:extLst>
        </xdr:cNvPr>
        <xdr:cNvSpPr txBox="1"/>
      </xdr:nvSpPr>
      <xdr:spPr>
        <a:xfrm>
          <a:off x="93917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71518</xdr:rowOff>
    </xdr:from>
    <xdr:ext cx="469744" cy="259045"/>
    <xdr:sp macro="" textlink="">
      <xdr:nvSpPr>
        <xdr:cNvPr id="162" name="n_2mainValue【体育館・プール】&#10;一人当たり面積">
          <a:extLst>
            <a:ext uri="{FF2B5EF4-FFF2-40B4-BE49-F238E27FC236}">
              <a16:creationId xmlns:a16="http://schemas.microsoft.com/office/drawing/2014/main" id="{C4C9E439-FFF7-4FB0-8072-D6C026C3DD9E}"/>
            </a:ext>
          </a:extLst>
        </xdr:cNvPr>
        <xdr:cNvSpPr txBox="1"/>
      </xdr:nvSpPr>
      <xdr:spPr>
        <a:xfrm>
          <a:off x="8515427" y="9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93235</xdr:rowOff>
    </xdr:from>
    <xdr:ext cx="469744" cy="259045"/>
    <xdr:sp macro="" textlink="">
      <xdr:nvSpPr>
        <xdr:cNvPr id="163" name="n_3mainValue【体育館・プール】&#10;一人当たり面積">
          <a:extLst>
            <a:ext uri="{FF2B5EF4-FFF2-40B4-BE49-F238E27FC236}">
              <a16:creationId xmlns:a16="http://schemas.microsoft.com/office/drawing/2014/main" id="{E853F43E-E894-4366-86EA-79FA3F6DD38A}"/>
            </a:ext>
          </a:extLst>
        </xdr:cNvPr>
        <xdr:cNvSpPr txBox="1"/>
      </xdr:nvSpPr>
      <xdr:spPr>
        <a:xfrm>
          <a:off x="7626427"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47896</xdr:rowOff>
    </xdr:from>
    <xdr:ext cx="469744" cy="259045"/>
    <xdr:sp macro="" textlink="">
      <xdr:nvSpPr>
        <xdr:cNvPr id="164" name="n_4mainValue【体育館・プール】&#10;一人当たり面積">
          <a:extLst>
            <a:ext uri="{FF2B5EF4-FFF2-40B4-BE49-F238E27FC236}">
              <a16:creationId xmlns:a16="http://schemas.microsoft.com/office/drawing/2014/main" id="{531E0917-6B56-42D0-A8DE-77CBB46CC87B}"/>
            </a:ext>
          </a:extLst>
        </xdr:cNvPr>
        <xdr:cNvSpPr txBox="1"/>
      </xdr:nvSpPr>
      <xdr:spPr>
        <a:xfrm>
          <a:off x="6737427" y="98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BF5634B-5269-4EFE-A232-D7B4FBFA1B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93EFF851-0455-4D10-896E-BE0F546500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CCAEB66-F6A7-432D-9361-8AEC36D2EF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AA21004-1DCB-4071-94F4-35C89705C1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43BCEB1-56F4-4CF0-9DE4-9D572BF293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B9F24BF-CBA5-427D-B01A-A6B3416B39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EB47823-B0B8-41C5-BBFE-DC51337087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7ECC48D-19A2-44D5-855E-767B6ACA1A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A5383E18-D5C0-4035-B8F9-35CC4859AE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36840F2F-4854-48C3-B372-7591965784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7268D68-8E2E-4F45-971A-1C0A83ACA3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677B04E8-3AA1-4DE9-BADC-03EABDFBEB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3964E90-DD5D-4790-BED5-D560A829EDD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7908754-C52F-4D3B-9364-CCCCA383AE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826C0A2A-F47C-442A-AD46-C1AA0D808C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4D6DA38C-36AB-4DAE-B0EC-2EAF6E45C60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C17014D0-64EC-43F4-AD46-15DC70CAAC1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D5EEBF73-AE03-496C-8628-A56CB912BC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9158C8FE-9866-4AAF-9E7F-4CEBE38F0F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D19F9AE6-E5A1-4406-A8D8-CB3AF643843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80264217-8D7F-421E-A4C8-B31CAA2A296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CC159C50-E7F9-4250-85B9-C09C898911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2388F8-BC70-4ECB-B9F8-B8C18E9CE77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26AB6E10-B44D-4456-8C48-A1B7543BBC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8B0D995-8E84-45A2-AC25-15E05D7383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4AF39739-FEF7-4D62-B932-389123FE7C0E}"/>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BAF08704-640E-4E76-A04C-1EF4A643060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149D1196-8D90-4780-9B68-9973952BB30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F1A130EC-613F-4774-9F1B-9B040E19EFBE}"/>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4B04C1A5-B9BC-41BE-AFAD-1E0714DD1014}"/>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E3E9BA40-F68D-4FAB-A671-5ECFC1F64E2D}"/>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999AB441-773F-47CF-85CF-3F5855E7CA0A}"/>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316EC4B1-CCE8-4D6D-B6EC-E1553C6F000C}"/>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3868713E-0134-4084-98E3-72B34B0EB14D}"/>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6C5CCF98-8C9B-4892-943D-AC947ACB8A9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3A83412C-9710-4C29-ADCD-C9178426244B}"/>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F1E85F7-096C-4358-A187-6FFB96F6E4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E7ECBC6-D439-4088-8EBA-E7C022940A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B53E04F-364B-4FFA-AF30-3A246D8340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C5C66EF-6D04-4E16-B327-0ED7D89CDD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C9FC362-0B0C-4EF2-92B6-5ED04C5F31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xdr:rowOff>
    </xdr:from>
    <xdr:to>
      <xdr:col>24</xdr:col>
      <xdr:colOff>114300</xdr:colOff>
      <xdr:row>84</xdr:row>
      <xdr:rowOff>110127</xdr:rowOff>
    </xdr:to>
    <xdr:sp macro="" textlink="">
      <xdr:nvSpPr>
        <xdr:cNvPr id="206" name="楕円 205">
          <a:extLst>
            <a:ext uri="{FF2B5EF4-FFF2-40B4-BE49-F238E27FC236}">
              <a16:creationId xmlns:a16="http://schemas.microsoft.com/office/drawing/2014/main" id="{6DDB4811-D628-474B-AA88-C18DCF6C53B1}"/>
            </a:ext>
          </a:extLst>
        </xdr:cNvPr>
        <xdr:cNvSpPr/>
      </xdr:nvSpPr>
      <xdr:spPr>
        <a:xfrm>
          <a:off x="4584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158404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6AC4463B-2C26-41D8-8CCD-3DB0A28DC7FB}"/>
            </a:ext>
          </a:extLst>
        </xdr:cNvPr>
        <xdr:cNvSpPr txBox="1"/>
      </xdr:nvSpPr>
      <xdr:spPr>
        <a:xfrm>
          <a:off x="4673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208" name="楕円 207">
          <a:extLst>
            <a:ext uri="{FF2B5EF4-FFF2-40B4-BE49-F238E27FC236}">
              <a16:creationId xmlns:a16="http://schemas.microsoft.com/office/drawing/2014/main" id="{EBCCAF4D-09B0-43C6-B031-3F4F4F854E7B}"/>
            </a:ext>
          </a:extLst>
        </xdr:cNvPr>
        <xdr:cNvSpPr/>
      </xdr:nvSpPr>
      <xdr:spPr>
        <a:xfrm>
          <a:off x="3746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59327</xdr:rowOff>
    </xdr:from>
    <xdr:to>
      <xdr:col>24</xdr:col>
      <xdr:colOff>63500</xdr:colOff>
      <xdr:row>84</xdr:row>
      <xdr:rowOff>67492</xdr:rowOff>
    </xdr:to>
    <xdr:cxnSp macro="">
      <xdr:nvCxnSpPr>
        <xdr:cNvPr id="209" name="直線コネクタ 208">
          <a:extLst>
            <a:ext uri="{FF2B5EF4-FFF2-40B4-BE49-F238E27FC236}">
              <a16:creationId xmlns:a16="http://schemas.microsoft.com/office/drawing/2014/main" id="{2C4909E9-8640-4CC7-A351-1F52217DDF1A}"/>
            </a:ext>
          </a:extLst>
        </xdr:cNvPr>
        <xdr:cNvCxnSpPr/>
      </xdr:nvCxnSpPr>
      <xdr:spPr>
        <a:xfrm flipV="1">
          <a:off x="3797300" y="144611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210" name="楕円 209">
          <a:extLst>
            <a:ext uri="{FF2B5EF4-FFF2-40B4-BE49-F238E27FC236}">
              <a16:creationId xmlns:a16="http://schemas.microsoft.com/office/drawing/2014/main" id="{D4927188-73CC-4699-8DDB-99654F104CA5}"/>
            </a:ext>
          </a:extLst>
        </xdr:cNvPr>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67492</xdr:rowOff>
    </xdr:to>
    <xdr:cxnSp macro="">
      <xdr:nvCxnSpPr>
        <xdr:cNvPr id="211" name="直線コネクタ 210">
          <a:extLst>
            <a:ext uri="{FF2B5EF4-FFF2-40B4-BE49-F238E27FC236}">
              <a16:creationId xmlns:a16="http://schemas.microsoft.com/office/drawing/2014/main" id="{4B5FECBA-C5D1-4957-AC6B-E0136B682979}"/>
            </a:ext>
          </a:extLst>
        </xdr:cNvPr>
        <xdr:cNvCxnSpPr/>
      </xdr:nvCxnSpPr>
      <xdr:spPr>
        <a:xfrm>
          <a:off x="2908300" y="144235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12" name="楕円 211">
          <a:extLst>
            <a:ext uri="{FF2B5EF4-FFF2-40B4-BE49-F238E27FC236}">
              <a16:creationId xmlns:a16="http://schemas.microsoft.com/office/drawing/2014/main" id="{97E7C229-AB7F-40BF-BB36-DCA5CD0965F1}"/>
            </a:ext>
          </a:extLst>
        </xdr:cNvPr>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21771</xdr:rowOff>
    </xdr:to>
    <xdr:cxnSp macro="">
      <xdr:nvCxnSpPr>
        <xdr:cNvPr id="213" name="直線コネクタ 212">
          <a:extLst>
            <a:ext uri="{FF2B5EF4-FFF2-40B4-BE49-F238E27FC236}">
              <a16:creationId xmlns:a16="http://schemas.microsoft.com/office/drawing/2014/main" id="{F95FE267-B98E-48FB-9269-9A987A2ED0C6}"/>
            </a:ext>
          </a:extLst>
        </xdr:cNvPr>
        <xdr:cNvCxnSpPr/>
      </xdr:nvCxnSpPr>
      <xdr:spPr>
        <a:xfrm>
          <a:off x="2019300" y="143925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214" name="楕円 213">
          <a:extLst>
            <a:ext uri="{FF2B5EF4-FFF2-40B4-BE49-F238E27FC236}">
              <a16:creationId xmlns:a16="http://schemas.microsoft.com/office/drawing/2014/main" id="{CF6AE34F-C34A-4A9D-B389-B06C9F62BB0C}"/>
            </a:ext>
          </a:extLst>
        </xdr:cNvPr>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162198</xdr:rowOff>
    </xdr:to>
    <xdr:cxnSp macro="">
      <xdr:nvCxnSpPr>
        <xdr:cNvPr id="215" name="直線コネクタ 214">
          <a:extLst>
            <a:ext uri="{FF2B5EF4-FFF2-40B4-BE49-F238E27FC236}">
              <a16:creationId xmlns:a16="http://schemas.microsoft.com/office/drawing/2014/main" id="{BC963D84-469E-4AA6-8E80-FE5925FC8CCB}"/>
            </a:ext>
          </a:extLst>
        </xdr:cNvPr>
        <xdr:cNvCxnSpPr/>
      </xdr:nvCxnSpPr>
      <xdr:spPr>
        <a:xfrm>
          <a:off x="1130300" y="1435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7A585FD6-19A9-4693-B807-4A42C71442D2}"/>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3B099834-CDFD-4FD6-A378-E0906837248E}"/>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E4768910-474D-4CD9-A868-16C285A401B2}"/>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0D42D305-9901-496B-89C3-72E0B3030FAA}"/>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220" name="n_1mainValue【福祉施設】&#10;有形固定資産減価償却率">
          <a:extLst>
            <a:ext uri="{FF2B5EF4-FFF2-40B4-BE49-F238E27FC236}">
              <a16:creationId xmlns:a16="http://schemas.microsoft.com/office/drawing/2014/main" id="{4A695225-9EBB-4C2B-815E-941501EAD242}"/>
            </a:ext>
          </a:extLst>
        </xdr:cNvPr>
        <xdr:cNvSpPr txBox="1"/>
      </xdr:nvSpPr>
      <xdr:spPr>
        <a:xfrm>
          <a:off x="3582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221" name="n_2mainValue【福祉施設】&#10;有形固定資産減価償却率">
          <a:extLst>
            <a:ext uri="{FF2B5EF4-FFF2-40B4-BE49-F238E27FC236}">
              <a16:creationId xmlns:a16="http://schemas.microsoft.com/office/drawing/2014/main" id="{9EE8ACBF-62E0-4E94-8AFF-EED5EF5136E9}"/>
            </a:ext>
          </a:extLst>
        </xdr:cNvPr>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222" name="n_3mainValue【福祉施設】&#10;有形固定資産減価償却率">
          <a:extLst>
            <a:ext uri="{FF2B5EF4-FFF2-40B4-BE49-F238E27FC236}">
              <a16:creationId xmlns:a16="http://schemas.microsoft.com/office/drawing/2014/main" id="{B532DE4B-EF96-474F-83E3-EC2BACBB0EFA}"/>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223" name="n_4mainValue【福祉施設】&#10;有形固定資産減価償却率">
          <a:extLst>
            <a:ext uri="{FF2B5EF4-FFF2-40B4-BE49-F238E27FC236}">
              <a16:creationId xmlns:a16="http://schemas.microsoft.com/office/drawing/2014/main" id="{912EABF7-D001-46BE-AC88-C65144798C0E}"/>
            </a:ext>
          </a:extLst>
        </xdr:cNvPr>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DD9A4A28-6C82-4DB3-AD89-391A861AA3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E63706D3-E967-4AD9-8DF5-0B32FE33E0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C101204-D5AC-494E-99BB-154BA63EF9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9DB89F2-0B0C-4878-A095-D4D396A1A0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8A62C313-7CFA-49D6-B316-E8B2F1B26F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095C842-7D39-4318-BAC1-4AB41E9D8D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4874C6A-329F-4721-A092-6E6F43CD6A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BD38E252-9082-48F4-B6E7-D209C9634E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9A55CE0-3FF1-4463-8EE9-E244C67014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658B52FE-1914-4C04-A0E7-6F6D40E528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E73D4A3A-964C-4F83-B225-97819A947F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D7D50F9F-0104-44C0-A3DE-06425B1615F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9D89A2BE-2BE9-41BB-A411-A672C00E6F0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C1779382-0CEE-4C54-BC1D-24AC386029E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9CC312EF-2001-4919-8AE2-E08D6B8DD4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5FBAA8DB-45D9-4BCF-B12F-50B8631B2BF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65028F45-8E8C-4860-82C2-7C18567B5C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5D77A266-2F1D-486C-BC66-3C1CA800C4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A5684BD1-5BB4-4FFB-B6F9-73A96F34D7F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B0ECA37E-C574-49A9-90A0-DF8402F918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54749343-48FA-4DA9-8901-877DE5FB92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6F600423-1481-4865-B513-25D2A8A303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CEC144FD-F869-4920-8149-8692EC9CC5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3CC9FC08-5A04-42BE-A6F3-21BC5C196EC7}"/>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24A00967-8DAD-4F1F-B9CB-2E4CA971FEB5}"/>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128A5FA6-E560-46EA-A375-4BAF58BC7F7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90E7E95F-EC95-408C-A4B0-E21056610BAB}"/>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57D16FB6-01B1-49DD-BFCC-B9FD10CD80DD}"/>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2" name="【福祉施設】&#10;一人当たり面積平均値テキスト">
          <a:extLst>
            <a:ext uri="{FF2B5EF4-FFF2-40B4-BE49-F238E27FC236}">
              <a16:creationId xmlns:a16="http://schemas.microsoft.com/office/drawing/2014/main" id="{E2810B21-8044-4274-A2C7-1B1C2F31D21D}"/>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709E1B91-3D9E-4627-86BF-DF7856741AF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74ABEA5B-11DD-45D8-9F33-EDC442FEB22E}"/>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9B615683-4DE4-4B1B-92C9-99A0E64E1F48}"/>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F246AD8B-0258-4BF6-8164-AAA29E691849}"/>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67F9F5B7-9286-4A50-AA64-F7DB959A6534}"/>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3366F5-09CF-45D2-9126-AB27E88C3B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C0D788A-5B77-4EFD-9D38-41D9B29FD4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CB27AC9-327F-423A-BF32-95D752D7E7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22E8944-8C41-4A58-950B-DC1F7C4442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CC54FA5-78D6-4D52-BC58-E74ECF0BCF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145796</xdr:rowOff>
    </xdr:from>
    <xdr:to>
      <xdr:col>55</xdr:col>
      <xdr:colOff>50800</xdr:colOff>
      <xdr:row>82</xdr:row>
      <xdr:rowOff>75946</xdr:rowOff>
    </xdr:to>
    <xdr:sp macro="" textlink="">
      <xdr:nvSpPr>
        <xdr:cNvPr id="263" name="楕円 262">
          <a:extLst>
            <a:ext uri="{FF2B5EF4-FFF2-40B4-BE49-F238E27FC236}">
              <a16:creationId xmlns:a16="http://schemas.microsoft.com/office/drawing/2014/main" id="{8EFFA232-9597-4F18-9FC8-360B5CD2C0A8}"/>
            </a:ext>
          </a:extLst>
        </xdr:cNvPr>
        <xdr:cNvSpPr/>
      </xdr:nvSpPr>
      <xdr:spPr>
        <a:xfrm>
          <a:off x="10426700" y="140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168673</xdr:rowOff>
    </xdr:from>
    <xdr:ext cx="469744" cy="259045"/>
    <xdr:sp macro="" textlink="">
      <xdr:nvSpPr>
        <xdr:cNvPr id="264" name="【福祉施設】&#10;一人当たり面積該当値テキスト">
          <a:extLst>
            <a:ext uri="{FF2B5EF4-FFF2-40B4-BE49-F238E27FC236}">
              <a16:creationId xmlns:a16="http://schemas.microsoft.com/office/drawing/2014/main" id="{D83AEDA3-0775-4CD1-BC77-715FE665CF99}"/>
            </a:ext>
          </a:extLst>
        </xdr:cNvPr>
        <xdr:cNvSpPr txBox="1"/>
      </xdr:nvSpPr>
      <xdr:spPr>
        <a:xfrm>
          <a:off x="10515600" y="138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161798</xdr:rowOff>
    </xdr:from>
    <xdr:to>
      <xdr:col>50</xdr:col>
      <xdr:colOff>165100</xdr:colOff>
      <xdr:row>82</xdr:row>
      <xdr:rowOff>91948</xdr:rowOff>
    </xdr:to>
    <xdr:sp macro="" textlink="">
      <xdr:nvSpPr>
        <xdr:cNvPr id="265" name="楕円 264">
          <a:extLst>
            <a:ext uri="{FF2B5EF4-FFF2-40B4-BE49-F238E27FC236}">
              <a16:creationId xmlns:a16="http://schemas.microsoft.com/office/drawing/2014/main" id="{D6AE1257-3F67-4EF4-B5F0-90BBFE8AD41A}"/>
            </a:ext>
          </a:extLst>
        </xdr:cNvPr>
        <xdr:cNvSpPr/>
      </xdr:nvSpPr>
      <xdr:spPr>
        <a:xfrm>
          <a:off x="95885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25146</xdr:rowOff>
    </xdr:from>
    <xdr:to>
      <xdr:col>55</xdr:col>
      <xdr:colOff>0</xdr:colOff>
      <xdr:row>82</xdr:row>
      <xdr:rowOff>41148</xdr:rowOff>
    </xdr:to>
    <xdr:cxnSp macro="">
      <xdr:nvCxnSpPr>
        <xdr:cNvPr id="266" name="直線コネクタ 265">
          <a:extLst>
            <a:ext uri="{FF2B5EF4-FFF2-40B4-BE49-F238E27FC236}">
              <a16:creationId xmlns:a16="http://schemas.microsoft.com/office/drawing/2014/main" id="{B914F3E8-9AB2-4D0D-B53A-691FF417FB16}"/>
            </a:ext>
          </a:extLst>
        </xdr:cNvPr>
        <xdr:cNvCxnSpPr/>
      </xdr:nvCxnSpPr>
      <xdr:spPr>
        <a:xfrm flipV="1">
          <a:off x="9639300" y="1408404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1015</xdr:rowOff>
    </xdr:from>
    <xdr:to>
      <xdr:col>46</xdr:col>
      <xdr:colOff>38100</xdr:colOff>
      <xdr:row>82</xdr:row>
      <xdr:rowOff>102615</xdr:rowOff>
    </xdr:to>
    <xdr:sp macro="" textlink="">
      <xdr:nvSpPr>
        <xdr:cNvPr id="267" name="楕円 266">
          <a:extLst>
            <a:ext uri="{FF2B5EF4-FFF2-40B4-BE49-F238E27FC236}">
              <a16:creationId xmlns:a16="http://schemas.microsoft.com/office/drawing/2014/main" id="{1F409EAB-9044-4ED9-9A48-F578498DCD69}"/>
            </a:ext>
          </a:extLst>
        </xdr:cNvPr>
        <xdr:cNvSpPr/>
      </xdr:nvSpPr>
      <xdr:spPr>
        <a:xfrm>
          <a:off x="869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41148</xdr:rowOff>
    </xdr:from>
    <xdr:to>
      <xdr:col>50</xdr:col>
      <xdr:colOff>114300</xdr:colOff>
      <xdr:row>82</xdr:row>
      <xdr:rowOff>51815</xdr:rowOff>
    </xdr:to>
    <xdr:cxnSp macro="">
      <xdr:nvCxnSpPr>
        <xdr:cNvPr id="268" name="直線コネクタ 267">
          <a:extLst>
            <a:ext uri="{FF2B5EF4-FFF2-40B4-BE49-F238E27FC236}">
              <a16:creationId xmlns:a16="http://schemas.microsoft.com/office/drawing/2014/main" id="{80109091-E4EC-4FFD-854C-0FAD93638AD8}"/>
            </a:ext>
          </a:extLst>
        </xdr:cNvPr>
        <xdr:cNvCxnSpPr/>
      </xdr:nvCxnSpPr>
      <xdr:spPr>
        <a:xfrm flipV="1">
          <a:off x="8750300" y="1410004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17780</xdr:rowOff>
    </xdr:from>
    <xdr:to>
      <xdr:col>41</xdr:col>
      <xdr:colOff>101600</xdr:colOff>
      <xdr:row>82</xdr:row>
      <xdr:rowOff>119380</xdr:rowOff>
    </xdr:to>
    <xdr:sp macro="" textlink="">
      <xdr:nvSpPr>
        <xdr:cNvPr id="269" name="楕円 268">
          <a:extLst>
            <a:ext uri="{FF2B5EF4-FFF2-40B4-BE49-F238E27FC236}">
              <a16:creationId xmlns:a16="http://schemas.microsoft.com/office/drawing/2014/main" id="{0742A04F-5BF0-4D6D-B931-C24BEB80C543}"/>
            </a:ext>
          </a:extLst>
        </xdr:cNvPr>
        <xdr:cNvSpPr/>
      </xdr:nvSpPr>
      <xdr:spPr>
        <a:xfrm>
          <a:off x="781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68580</xdr:rowOff>
    </xdr:to>
    <xdr:cxnSp macro="">
      <xdr:nvCxnSpPr>
        <xdr:cNvPr id="270" name="直線コネクタ 269">
          <a:extLst>
            <a:ext uri="{FF2B5EF4-FFF2-40B4-BE49-F238E27FC236}">
              <a16:creationId xmlns:a16="http://schemas.microsoft.com/office/drawing/2014/main" id="{6242E9D1-BF16-4DF3-A64A-2B5F9A279CA0}"/>
            </a:ext>
          </a:extLst>
        </xdr:cNvPr>
        <xdr:cNvCxnSpPr/>
      </xdr:nvCxnSpPr>
      <xdr:spPr>
        <a:xfrm flipV="1">
          <a:off x="7861300" y="1411071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33782</xdr:rowOff>
    </xdr:from>
    <xdr:to>
      <xdr:col>36</xdr:col>
      <xdr:colOff>165100</xdr:colOff>
      <xdr:row>82</xdr:row>
      <xdr:rowOff>135382</xdr:rowOff>
    </xdr:to>
    <xdr:sp macro="" textlink="">
      <xdr:nvSpPr>
        <xdr:cNvPr id="271" name="楕円 270">
          <a:extLst>
            <a:ext uri="{FF2B5EF4-FFF2-40B4-BE49-F238E27FC236}">
              <a16:creationId xmlns:a16="http://schemas.microsoft.com/office/drawing/2014/main" id="{4E61B4A4-5313-479D-857F-D5DB23FE117E}"/>
            </a:ext>
          </a:extLst>
        </xdr:cNvPr>
        <xdr:cNvSpPr/>
      </xdr:nvSpPr>
      <xdr:spPr>
        <a:xfrm>
          <a:off x="69215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68580</xdr:rowOff>
    </xdr:from>
    <xdr:to>
      <xdr:col>41</xdr:col>
      <xdr:colOff>50800</xdr:colOff>
      <xdr:row>82</xdr:row>
      <xdr:rowOff>84582</xdr:rowOff>
    </xdr:to>
    <xdr:cxnSp macro="">
      <xdr:nvCxnSpPr>
        <xdr:cNvPr id="272" name="直線コネクタ 271">
          <a:extLst>
            <a:ext uri="{FF2B5EF4-FFF2-40B4-BE49-F238E27FC236}">
              <a16:creationId xmlns:a16="http://schemas.microsoft.com/office/drawing/2014/main" id="{A275768A-8009-4457-82E2-08907F381CE0}"/>
            </a:ext>
          </a:extLst>
        </xdr:cNvPr>
        <xdr:cNvCxnSpPr/>
      </xdr:nvCxnSpPr>
      <xdr:spPr>
        <a:xfrm flipV="1">
          <a:off x="6972300" y="141274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3" name="n_1aveValue【福祉施設】&#10;一人当たり面積">
          <a:extLst>
            <a:ext uri="{FF2B5EF4-FFF2-40B4-BE49-F238E27FC236}">
              <a16:creationId xmlns:a16="http://schemas.microsoft.com/office/drawing/2014/main" id="{767298BC-C2B5-4A8B-B7FC-80294351C225}"/>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274" name="n_2aveValue【福祉施設】&#10;一人当たり面積">
          <a:extLst>
            <a:ext uri="{FF2B5EF4-FFF2-40B4-BE49-F238E27FC236}">
              <a16:creationId xmlns:a16="http://schemas.microsoft.com/office/drawing/2014/main" id="{C30830F4-8CB9-445E-A974-50B1AAF9E032}"/>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275" name="n_3aveValue【福祉施設】&#10;一人当たり面積">
          <a:extLst>
            <a:ext uri="{FF2B5EF4-FFF2-40B4-BE49-F238E27FC236}">
              <a16:creationId xmlns:a16="http://schemas.microsoft.com/office/drawing/2014/main" id="{5C644EA0-9962-44DE-A16E-95F8B913AD3A}"/>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276" name="n_4aveValue【福祉施設】&#10;一人当たり面積">
          <a:extLst>
            <a:ext uri="{FF2B5EF4-FFF2-40B4-BE49-F238E27FC236}">
              <a16:creationId xmlns:a16="http://schemas.microsoft.com/office/drawing/2014/main" id="{FD145646-CB47-4F5E-AC71-26961019F77A}"/>
            </a:ext>
          </a:extLst>
        </xdr:cNvPr>
        <xdr:cNvSpPr txBox="1"/>
      </xdr:nvSpPr>
      <xdr:spPr>
        <a:xfrm>
          <a:off x="6737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108475</xdr:rowOff>
    </xdr:from>
    <xdr:ext cx="469744" cy="259045"/>
    <xdr:sp macro="" textlink="">
      <xdr:nvSpPr>
        <xdr:cNvPr id="277" name="n_1mainValue【福祉施設】&#10;一人当たり面積">
          <a:extLst>
            <a:ext uri="{FF2B5EF4-FFF2-40B4-BE49-F238E27FC236}">
              <a16:creationId xmlns:a16="http://schemas.microsoft.com/office/drawing/2014/main" id="{BE303050-7607-4C48-87FB-B159748EF08F}"/>
            </a:ext>
          </a:extLst>
        </xdr:cNvPr>
        <xdr:cNvSpPr txBox="1"/>
      </xdr:nvSpPr>
      <xdr:spPr>
        <a:xfrm>
          <a:off x="939172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278" name="n_2mainValue【福祉施設】&#10;一人当たり面積">
          <a:extLst>
            <a:ext uri="{FF2B5EF4-FFF2-40B4-BE49-F238E27FC236}">
              <a16:creationId xmlns:a16="http://schemas.microsoft.com/office/drawing/2014/main" id="{87307C5F-04E9-4D01-B791-2D0E7FC6D493}"/>
            </a:ext>
          </a:extLst>
        </xdr:cNvPr>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135907</xdr:rowOff>
    </xdr:from>
    <xdr:ext cx="469744" cy="259045"/>
    <xdr:sp macro="" textlink="">
      <xdr:nvSpPr>
        <xdr:cNvPr id="279" name="n_3mainValue【福祉施設】&#10;一人当たり面積">
          <a:extLst>
            <a:ext uri="{FF2B5EF4-FFF2-40B4-BE49-F238E27FC236}">
              <a16:creationId xmlns:a16="http://schemas.microsoft.com/office/drawing/2014/main" id="{6387550A-9094-4995-97BC-28AC77E96E8D}"/>
            </a:ext>
          </a:extLst>
        </xdr:cNvPr>
        <xdr:cNvSpPr txBox="1"/>
      </xdr:nvSpPr>
      <xdr:spPr>
        <a:xfrm>
          <a:off x="7626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151909</xdr:rowOff>
    </xdr:from>
    <xdr:ext cx="469744" cy="259045"/>
    <xdr:sp macro="" textlink="">
      <xdr:nvSpPr>
        <xdr:cNvPr id="280" name="n_4mainValue【福祉施設】&#10;一人当たり面積">
          <a:extLst>
            <a:ext uri="{FF2B5EF4-FFF2-40B4-BE49-F238E27FC236}">
              <a16:creationId xmlns:a16="http://schemas.microsoft.com/office/drawing/2014/main" id="{3A91E01A-4C39-4903-8E23-3B2D3BEE5723}"/>
            </a:ext>
          </a:extLst>
        </xdr:cNvPr>
        <xdr:cNvSpPr txBox="1"/>
      </xdr:nvSpPr>
      <xdr:spPr>
        <a:xfrm>
          <a:off x="673742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482F1BF-3A0B-4193-92FB-2CDFD4DA30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AC18F6B-0560-42A3-8777-DC9356F8B5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C5F941A-B06A-42DC-9AD6-A60CD68D06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2D95559-3FA5-49B2-9E12-B351265C56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496FBB4-E193-4F8B-AE89-E2E9D77F08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DE501DCE-F424-44AC-80B9-BD1BAD3E5D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D19CB02-61F7-4610-9EEC-3C394B8756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5D578D3-1830-4582-B705-63F359CF78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D3A71B03-FEC0-45D4-B088-F2E2F4C6C5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CC8636E2-C0C1-472A-BA80-364F56A621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48B51B8B-0649-47E2-9483-17C005ADDFC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A8AA1440-B0E9-4B01-9A31-6C65A16A930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AE7AC6A9-F4F5-4C7D-AB67-9C1760119F4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FC3B6B6B-7876-471F-B3A1-FFC848198B8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4E2C487E-CD63-46F6-843B-691FD3C9AC1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A97B9728-F79E-4BCA-9F33-658978AD79D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1516ABF9-ADEB-4EC0-AC2D-122A83F480B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5B111662-2A84-439B-B821-A053FF0A586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650AECC4-D140-45D0-9D9D-F28E424A323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9FFB9BBD-B095-4495-AAE2-703BC7F6FB4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0EACE46A-6F10-4327-838F-10D7F33B00A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48AEFB3-4E4E-4D56-8A5A-0BC06107055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2E12C757-CA9E-49A1-895D-EDA3146F5C0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F25BFEB5-72A9-46E8-BD60-768EEDF26BC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5" name="直線コネクタ 304">
          <a:extLst>
            <a:ext uri="{FF2B5EF4-FFF2-40B4-BE49-F238E27FC236}">
              <a16:creationId xmlns:a16="http://schemas.microsoft.com/office/drawing/2014/main" id="{0494015B-5B46-459F-B94C-69C65EC0067E}"/>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8D5BAD50-BFAA-4E62-B636-5E5194E8D871}"/>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7" name="直線コネクタ 306">
          <a:extLst>
            <a:ext uri="{FF2B5EF4-FFF2-40B4-BE49-F238E27FC236}">
              <a16:creationId xmlns:a16="http://schemas.microsoft.com/office/drawing/2014/main" id="{D1B052E6-B63D-4F6D-ACA0-404C6F4C11D1}"/>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516A0C83-5137-4017-8010-F885A766D6AC}"/>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9" name="直線コネクタ 308">
          <a:extLst>
            <a:ext uri="{FF2B5EF4-FFF2-40B4-BE49-F238E27FC236}">
              <a16:creationId xmlns:a16="http://schemas.microsoft.com/office/drawing/2014/main" id="{4C00FE5A-8444-44E6-9029-9BE47515C787}"/>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ED12B14F-3BCC-44DB-8ACA-FE949A653B73}"/>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11" name="フローチャート: 判断 310">
          <a:extLst>
            <a:ext uri="{FF2B5EF4-FFF2-40B4-BE49-F238E27FC236}">
              <a16:creationId xmlns:a16="http://schemas.microsoft.com/office/drawing/2014/main" id="{98BF1AD8-7908-40E5-A864-923B4BA98982}"/>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2" name="フローチャート: 判断 311">
          <a:extLst>
            <a:ext uri="{FF2B5EF4-FFF2-40B4-BE49-F238E27FC236}">
              <a16:creationId xmlns:a16="http://schemas.microsoft.com/office/drawing/2014/main" id="{DFB4DFFF-5E26-4943-8B82-8012640CDC77}"/>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3" name="フローチャート: 判断 312">
          <a:extLst>
            <a:ext uri="{FF2B5EF4-FFF2-40B4-BE49-F238E27FC236}">
              <a16:creationId xmlns:a16="http://schemas.microsoft.com/office/drawing/2014/main" id="{24B16DDE-B438-442E-A723-0D789F925DD4}"/>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14" name="フローチャート: 判断 313">
          <a:extLst>
            <a:ext uri="{FF2B5EF4-FFF2-40B4-BE49-F238E27FC236}">
              <a16:creationId xmlns:a16="http://schemas.microsoft.com/office/drawing/2014/main" id="{988D758E-339E-437A-81CA-B3D9D2B9A8AF}"/>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5" name="フローチャート: 判断 314">
          <a:extLst>
            <a:ext uri="{FF2B5EF4-FFF2-40B4-BE49-F238E27FC236}">
              <a16:creationId xmlns:a16="http://schemas.microsoft.com/office/drawing/2014/main" id="{812C817C-0230-4EEA-9F26-1B8B36C20F86}"/>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68DD14A-4BCB-475C-93C4-C86DD2F0E6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EC02E43-7671-4A41-BC01-40A5CD279E6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E4B0C27-C1F9-4109-8C49-9C874F6281C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CE0AA20-3541-4CEE-AFD0-5D574FF3BE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9001435-4A0D-4E0E-B030-38A9382E9D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133986</xdr:rowOff>
    </xdr:from>
    <xdr:to>
      <xdr:col>24</xdr:col>
      <xdr:colOff>114300</xdr:colOff>
      <xdr:row>107</xdr:row>
      <xdr:rowOff>64136</xdr:rowOff>
    </xdr:to>
    <xdr:sp macro="" textlink="">
      <xdr:nvSpPr>
        <xdr:cNvPr id="321" name="楕円 320">
          <a:extLst>
            <a:ext uri="{FF2B5EF4-FFF2-40B4-BE49-F238E27FC236}">
              <a16:creationId xmlns:a16="http://schemas.microsoft.com/office/drawing/2014/main" id="{807EC5B9-2421-4F82-8426-2BB5A84753C5}"/>
            </a:ext>
          </a:extLst>
        </xdr:cNvPr>
        <xdr:cNvSpPr/>
      </xdr:nvSpPr>
      <xdr:spPr>
        <a:xfrm>
          <a:off x="4584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112413</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435E57B2-158E-4D5B-A6D1-F737FD4CF644}"/>
            </a:ext>
          </a:extLst>
        </xdr:cNvPr>
        <xdr:cNvSpPr txBox="1"/>
      </xdr:nvSpPr>
      <xdr:spPr>
        <a:xfrm>
          <a:off x="4673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90170</xdr:rowOff>
    </xdr:from>
    <xdr:to>
      <xdr:col>20</xdr:col>
      <xdr:colOff>38100</xdr:colOff>
      <xdr:row>107</xdr:row>
      <xdr:rowOff>20320</xdr:rowOff>
    </xdr:to>
    <xdr:sp macro="" textlink="">
      <xdr:nvSpPr>
        <xdr:cNvPr id="323" name="楕円 322">
          <a:extLst>
            <a:ext uri="{FF2B5EF4-FFF2-40B4-BE49-F238E27FC236}">
              <a16:creationId xmlns:a16="http://schemas.microsoft.com/office/drawing/2014/main" id="{C4CC93A5-CC70-4C6B-AF65-3A5F40FF9701}"/>
            </a:ext>
          </a:extLst>
        </xdr:cNvPr>
        <xdr:cNvSpPr/>
      </xdr:nvSpPr>
      <xdr:spPr>
        <a:xfrm>
          <a:off x="3746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140970</xdr:rowOff>
    </xdr:from>
    <xdr:to>
      <xdr:col>24</xdr:col>
      <xdr:colOff>63500</xdr:colOff>
      <xdr:row>107</xdr:row>
      <xdr:rowOff>13336</xdr:rowOff>
    </xdr:to>
    <xdr:cxnSp macro="">
      <xdr:nvCxnSpPr>
        <xdr:cNvPr id="324" name="直線コネクタ 323">
          <a:extLst>
            <a:ext uri="{FF2B5EF4-FFF2-40B4-BE49-F238E27FC236}">
              <a16:creationId xmlns:a16="http://schemas.microsoft.com/office/drawing/2014/main" id="{7EBCF490-2997-4ECD-8540-5492B660AE04}"/>
            </a:ext>
          </a:extLst>
        </xdr:cNvPr>
        <xdr:cNvCxnSpPr/>
      </xdr:nvCxnSpPr>
      <xdr:spPr>
        <a:xfrm>
          <a:off x="3797300" y="183146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325" name="楕円 324">
          <a:extLst>
            <a:ext uri="{FF2B5EF4-FFF2-40B4-BE49-F238E27FC236}">
              <a16:creationId xmlns:a16="http://schemas.microsoft.com/office/drawing/2014/main" id="{4D0625AB-5480-4D95-984D-D8D1749B94E9}"/>
            </a:ext>
          </a:extLst>
        </xdr:cNvPr>
        <xdr:cNvSpPr/>
      </xdr:nvSpPr>
      <xdr:spPr>
        <a:xfrm>
          <a:off x="2857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140970</xdr:rowOff>
    </xdr:to>
    <xdr:cxnSp macro="">
      <xdr:nvCxnSpPr>
        <xdr:cNvPr id="326" name="直線コネクタ 325">
          <a:extLst>
            <a:ext uri="{FF2B5EF4-FFF2-40B4-BE49-F238E27FC236}">
              <a16:creationId xmlns:a16="http://schemas.microsoft.com/office/drawing/2014/main" id="{F7642BDA-980A-4F65-A1B6-4C645C7D36F1}"/>
            </a:ext>
          </a:extLst>
        </xdr:cNvPr>
        <xdr:cNvCxnSpPr/>
      </xdr:nvCxnSpPr>
      <xdr:spPr>
        <a:xfrm>
          <a:off x="2908300" y="18223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27" name="楕円 326">
          <a:extLst>
            <a:ext uri="{FF2B5EF4-FFF2-40B4-BE49-F238E27FC236}">
              <a16:creationId xmlns:a16="http://schemas.microsoft.com/office/drawing/2014/main" id="{EC9C1AFA-DE81-484A-9624-0F7A3A7E8B8F}"/>
            </a:ext>
          </a:extLst>
        </xdr:cNvPr>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49530</xdr:rowOff>
    </xdr:to>
    <xdr:cxnSp macro="">
      <xdr:nvCxnSpPr>
        <xdr:cNvPr id="328" name="直線コネクタ 327">
          <a:extLst>
            <a:ext uri="{FF2B5EF4-FFF2-40B4-BE49-F238E27FC236}">
              <a16:creationId xmlns:a16="http://schemas.microsoft.com/office/drawing/2014/main" id="{C9985DFB-43A0-4C93-9782-7D2F5800B4DE}"/>
            </a:ext>
          </a:extLst>
        </xdr:cNvPr>
        <xdr:cNvCxnSpPr/>
      </xdr:nvCxnSpPr>
      <xdr:spPr>
        <a:xfrm>
          <a:off x="2019300" y="1818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88264</xdr:rowOff>
    </xdr:from>
    <xdr:to>
      <xdr:col>6</xdr:col>
      <xdr:colOff>38100</xdr:colOff>
      <xdr:row>106</xdr:row>
      <xdr:rowOff>18414</xdr:rowOff>
    </xdr:to>
    <xdr:sp macro="" textlink="">
      <xdr:nvSpPr>
        <xdr:cNvPr id="329" name="楕円 328">
          <a:extLst>
            <a:ext uri="{FF2B5EF4-FFF2-40B4-BE49-F238E27FC236}">
              <a16:creationId xmlns:a16="http://schemas.microsoft.com/office/drawing/2014/main" id="{85984E75-5794-4E20-86B3-B320B914C75E}"/>
            </a:ext>
          </a:extLst>
        </xdr:cNvPr>
        <xdr:cNvSpPr/>
      </xdr:nvSpPr>
      <xdr:spPr>
        <a:xfrm>
          <a:off x="107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139064</xdr:rowOff>
    </xdr:from>
    <xdr:to>
      <xdr:col>10</xdr:col>
      <xdr:colOff>114300</xdr:colOff>
      <xdr:row>106</xdr:row>
      <xdr:rowOff>7620</xdr:rowOff>
    </xdr:to>
    <xdr:cxnSp macro="">
      <xdr:nvCxnSpPr>
        <xdr:cNvPr id="330" name="直線コネクタ 329">
          <a:extLst>
            <a:ext uri="{FF2B5EF4-FFF2-40B4-BE49-F238E27FC236}">
              <a16:creationId xmlns:a16="http://schemas.microsoft.com/office/drawing/2014/main" id="{D89EE210-EA38-429B-A7B1-3B85B59904C1}"/>
            </a:ext>
          </a:extLst>
        </xdr:cNvPr>
        <xdr:cNvCxnSpPr/>
      </xdr:nvCxnSpPr>
      <xdr:spPr>
        <a:xfrm>
          <a:off x="1130300" y="1814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331" name="n_1aveValue【市民会館】&#10;有形固定資産減価償却率">
          <a:extLst>
            <a:ext uri="{FF2B5EF4-FFF2-40B4-BE49-F238E27FC236}">
              <a16:creationId xmlns:a16="http://schemas.microsoft.com/office/drawing/2014/main" id="{E8ADD99F-6B2C-4C7A-A5F5-E7EE95AAC4DC}"/>
            </a:ext>
          </a:extLst>
        </xdr:cNvPr>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32" name="n_2aveValue【市民会館】&#10;有形固定資産減価償却率">
          <a:extLst>
            <a:ext uri="{FF2B5EF4-FFF2-40B4-BE49-F238E27FC236}">
              <a16:creationId xmlns:a16="http://schemas.microsoft.com/office/drawing/2014/main" id="{ED6B98C6-FDAC-458F-ADB5-B05A86E8EE8E}"/>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33" name="n_3aveValue【市民会館】&#10;有形固定資産減価償却率">
          <a:extLst>
            <a:ext uri="{FF2B5EF4-FFF2-40B4-BE49-F238E27FC236}">
              <a16:creationId xmlns:a16="http://schemas.microsoft.com/office/drawing/2014/main" id="{7C22D402-8814-4518-AC0A-711143FCE95A}"/>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34" name="n_4aveValue【市民会館】&#10;有形固定資産減価償却率">
          <a:extLst>
            <a:ext uri="{FF2B5EF4-FFF2-40B4-BE49-F238E27FC236}">
              <a16:creationId xmlns:a16="http://schemas.microsoft.com/office/drawing/2014/main" id="{2488475A-CCDB-4901-A074-85F3F9636152}"/>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11447</xdr:rowOff>
    </xdr:from>
    <xdr:ext cx="405111" cy="259045"/>
    <xdr:sp macro="" textlink="">
      <xdr:nvSpPr>
        <xdr:cNvPr id="335" name="n_1mainValue【市民会館】&#10;有形固定資産減価償却率">
          <a:extLst>
            <a:ext uri="{FF2B5EF4-FFF2-40B4-BE49-F238E27FC236}">
              <a16:creationId xmlns:a16="http://schemas.microsoft.com/office/drawing/2014/main" id="{D3DD92AE-987C-475F-A39D-94E237397D4E}"/>
            </a:ext>
          </a:extLst>
        </xdr:cNvPr>
        <xdr:cNvSpPr txBox="1"/>
      </xdr:nvSpPr>
      <xdr:spPr>
        <a:xfrm>
          <a:off x="35820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91457</xdr:rowOff>
    </xdr:from>
    <xdr:ext cx="405111" cy="259045"/>
    <xdr:sp macro="" textlink="">
      <xdr:nvSpPr>
        <xdr:cNvPr id="336" name="n_2mainValue【市民会館】&#10;有形固定資産減価償却率">
          <a:extLst>
            <a:ext uri="{FF2B5EF4-FFF2-40B4-BE49-F238E27FC236}">
              <a16:creationId xmlns:a16="http://schemas.microsoft.com/office/drawing/2014/main" id="{10901F71-E320-45E1-8F3D-0C6B5B25A3E1}"/>
            </a:ext>
          </a:extLst>
        </xdr:cNvPr>
        <xdr:cNvSpPr txBox="1"/>
      </xdr:nvSpPr>
      <xdr:spPr>
        <a:xfrm>
          <a:off x="2705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37" name="n_3mainValue【市民会館】&#10;有形固定資産減価償却率">
          <a:extLst>
            <a:ext uri="{FF2B5EF4-FFF2-40B4-BE49-F238E27FC236}">
              <a16:creationId xmlns:a16="http://schemas.microsoft.com/office/drawing/2014/main" id="{B82B4091-3628-4BD4-9E13-22C90AB8CD8C}"/>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9541</xdr:rowOff>
    </xdr:from>
    <xdr:ext cx="405111" cy="259045"/>
    <xdr:sp macro="" textlink="">
      <xdr:nvSpPr>
        <xdr:cNvPr id="338" name="n_4mainValue【市民会館】&#10;有形固定資産減価償却率">
          <a:extLst>
            <a:ext uri="{FF2B5EF4-FFF2-40B4-BE49-F238E27FC236}">
              <a16:creationId xmlns:a16="http://schemas.microsoft.com/office/drawing/2014/main" id="{49F99652-7D0A-4028-BED2-B9073F7D0495}"/>
            </a:ext>
          </a:extLst>
        </xdr:cNvPr>
        <xdr:cNvSpPr txBox="1"/>
      </xdr:nvSpPr>
      <xdr:spPr>
        <a:xfrm>
          <a:off x="927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28C2D5B0-A376-410B-A626-B028582802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8798725B-168B-4EF3-A129-D4280A35F0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C7E9F8A9-3B2B-4D88-BFEC-CFA7CBC0CA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67DE8A7D-9132-4E3B-BDE9-446858B7F4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75DC4542-5B46-477B-A623-F50C42659A5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E473C403-E935-440B-A8D2-30567EADE7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6D17350A-35DD-4455-957C-261A4F2B26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53D88F33-ED87-44C1-817A-CFEA39E41FC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D83990BF-BC36-43D1-87D5-89BD62E930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EEF4CA52-7520-42A4-BFC9-11DFAF8E4A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DEF65F5A-195E-4AE5-B8B8-A42AFD78603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B786339A-C76B-4B09-8D9F-04C51B48C8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99355D77-1170-4131-B8ED-70582CC68CE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3EB58DD1-CB41-4C21-90F0-D1E83118D0B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1A21138B-33A0-41DB-A282-ABD3A19AFD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C11A90C7-CA0B-4E82-B949-B891AEFC761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B6C78A03-3689-46D9-A38F-972FC54447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B9F4974A-FF5F-425F-86EC-A22C8C71ECA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F1545E8C-2C66-4F7C-A9A8-539A297B437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543F4453-E4F3-40EA-8EE4-992142BF2E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490FCF6B-ABDC-4EF6-B9E3-B32403403E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CD8CE7AA-158E-4565-8B5C-72730C6398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5F67E008-22BD-4B04-A881-0ABE6E0553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2" name="直線コネクタ 361">
          <a:extLst>
            <a:ext uri="{FF2B5EF4-FFF2-40B4-BE49-F238E27FC236}">
              <a16:creationId xmlns:a16="http://schemas.microsoft.com/office/drawing/2014/main" id="{65E97119-4C96-45A7-B0C0-CD704C5E5F12}"/>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3" name="【市民会館】&#10;一人当たり面積最小値テキスト">
          <a:extLst>
            <a:ext uri="{FF2B5EF4-FFF2-40B4-BE49-F238E27FC236}">
              <a16:creationId xmlns:a16="http://schemas.microsoft.com/office/drawing/2014/main" id="{6F31AF74-6D7B-4B0E-B512-57BC5F2AC5AC}"/>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4" name="直線コネクタ 363">
          <a:extLst>
            <a:ext uri="{FF2B5EF4-FFF2-40B4-BE49-F238E27FC236}">
              <a16:creationId xmlns:a16="http://schemas.microsoft.com/office/drawing/2014/main" id="{19B1161D-C898-4A3B-BF08-9BFE4E93B381}"/>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5" name="【市民会館】&#10;一人当たり面積最大値テキスト">
          <a:extLst>
            <a:ext uri="{FF2B5EF4-FFF2-40B4-BE49-F238E27FC236}">
              <a16:creationId xmlns:a16="http://schemas.microsoft.com/office/drawing/2014/main" id="{25BD9101-3DF0-4841-AD6B-E9E50FE99514}"/>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6" name="直線コネクタ 365">
          <a:extLst>
            <a:ext uri="{FF2B5EF4-FFF2-40B4-BE49-F238E27FC236}">
              <a16:creationId xmlns:a16="http://schemas.microsoft.com/office/drawing/2014/main" id="{1A2A5A34-1C1D-433E-B7D0-9BCA707F6669}"/>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367" name="【市民会館】&#10;一人当たり面積平均値テキスト">
          <a:extLst>
            <a:ext uri="{FF2B5EF4-FFF2-40B4-BE49-F238E27FC236}">
              <a16:creationId xmlns:a16="http://schemas.microsoft.com/office/drawing/2014/main" id="{E2B8A72B-D984-4593-A86A-3D60EE374B68}"/>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8" name="フローチャート: 判断 367">
          <a:extLst>
            <a:ext uri="{FF2B5EF4-FFF2-40B4-BE49-F238E27FC236}">
              <a16:creationId xmlns:a16="http://schemas.microsoft.com/office/drawing/2014/main" id="{26E1D8FF-B60A-4967-9628-ED359B8075EA}"/>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9" name="フローチャート: 判断 368">
          <a:extLst>
            <a:ext uri="{FF2B5EF4-FFF2-40B4-BE49-F238E27FC236}">
              <a16:creationId xmlns:a16="http://schemas.microsoft.com/office/drawing/2014/main" id="{1A926637-8F16-4F71-B00C-03D2DB95ED62}"/>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0" name="フローチャート: 判断 369">
          <a:extLst>
            <a:ext uri="{FF2B5EF4-FFF2-40B4-BE49-F238E27FC236}">
              <a16:creationId xmlns:a16="http://schemas.microsoft.com/office/drawing/2014/main" id="{965915E4-C701-4502-BE68-731BA058F1D2}"/>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71" name="フローチャート: 判断 370">
          <a:extLst>
            <a:ext uri="{FF2B5EF4-FFF2-40B4-BE49-F238E27FC236}">
              <a16:creationId xmlns:a16="http://schemas.microsoft.com/office/drawing/2014/main" id="{64DCE8D9-224F-498B-B932-BE04A7D63516}"/>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2" name="フローチャート: 判断 371">
          <a:extLst>
            <a:ext uri="{FF2B5EF4-FFF2-40B4-BE49-F238E27FC236}">
              <a16:creationId xmlns:a16="http://schemas.microsoft.com/office/drawing/2014/main" id="{2B0F5952-0B7C-44EF-864C-E8F27FA89464}"/>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C4BCDD1-3A41-4CA6-9E0B-F6C3761DC0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E67004C-BAF5-411A-A1B5-5D5C9E1463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B7CA40B-BB98-47F6-A5CC-B985208AFF6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1494273-FCAE-437B-B1DD-AA1ABC9A26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8707BB4-08FB-4C59-9507-B61489E2E8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95504</xdr:rowOff>
    </xdr:from>
    <xdr:to>
      <xdr:col>55</xdr:col>
      <xdr:colOff>50800</xdr:colOff>
      <xdr:row>105</xdr:row>
      <xdr:rowOff>25654</xdr:rowOff>
    </xdr:to>
    <xdr:sp macro="" textlink="">
      <xdr:nvSpPr>
        <xdr:cNvPr id="378" name="楕円 377">
          <a:extLst>
            <a:ext uri="{FF2B5EF4-FFF2-40B4-BE49-F238E27FC236}">
              <a16:creationId xmlns:a16="http://schemas.microsoft.com/office/drawing/2014/main" id="{80D0D5A9-409C-4F0F-969A-DE5EC393AE1B}"/>
            </a:ext>
          </a:extLst>
        </xdr:cNvPr>
        <xdr:cNvSpPr/>
      </xdr:nvSpPr>
      <xdr:spPr>
        <a:xfrm>
          <a:off x="10426700" y="179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118381</xdr:rowOff>
    </xdr:from>
    <xdr:ext cx="469744" cy="259045"/>
    <xdr:sp macro="" textlink="">
      <xdr:nvSpPr>
        <xdr:cNvPr id="379" name="【市民会館】&#10;一人当たり面積該当値テキスト">
          <a:extLst>
            <a:ext uri="{FF2B5EF4-FFF2-40B4-BE49-F238E27FC236}">
              <a16:creationId xmlns:a16="http://schemas.microsoft.com/office/drawing/2014/main" id="{BBD5C1C4-41F6-4E42-9230-65577B37D695}"/>
            </a:ext>
          </a:extLst>
        </xdr:cNvPr>
        <xdr:cNvSpPr txBox="1"/>
      </xdr:nvSpPr>
      <xdr:spPr>
        <a:xfrm>
          <a:off x="10515600"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109982</xdr:rowOff>
    </xdr:from>
    <xdr:to>
      <xdr:col>50</xdr:col>
      <xdr:colOff>165100</xdr:colOff>
      <xdr:row>105</xdr:row>
      <xdr:rowOff>40132</xdr:rowOff>
    </xdr:to>
    <xdr:sp macro="" textlink="">
      <xdr:nvSpPr>
        <xdr:cNvPr id="380" name="楕円 379">
          <a:extLst>
            <a:ext uri="{FF2B5EF4-FFF2-40B4-BE49-F238E27FC236}">
              <a16:creationId xmlns:a16="http://schemas.microsoft.com/office/drawing/2014/main" id="{FEDD3566-15E7-4515-8E9D-4FBE86346CFA}"/>
            </a:ext>
          </a:extLst>
        </xdr:cNvPr>
        <xdr:cNvSpPr/>
      </xdr:nvSpPr>
      <xdr:spPr>
        <a:xfrm>
          <a:off x="9588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146304</xdr:rowOff>
    </xdr:from>
    <xdr:to>
      <xdr:col>55</xdr:col>
      <xdr:colOff>0</xdr:colOff>
      <xdr:row>104</xdr:row>
      <xdr:rowOff>160782</xdr:rowOff>
    </xdr:to>
    <xdr:cxnSp macro="">
      <xdr:nvCxnSpPr>
        <xdr:cNvPr id="381" name="直線コネクタ 380">
          <a:extLst>
            <a:ext uri="{FF2B5EF4-FFF2-40B4-BE49-F238E27FC236}">
              <a16:creationId xmlns:a16="http://schemas.microsoft.com/office/drawing/2014/main" id="{8AEB1890-B6C7-4091-B11C-29EC731C4299}"/>
            </a:ext>
          </a:extLst>
        </xdr:cNvPr>
        <xdr:cNvCxnSpPr/>
      </xdr:nvCxnSpPr>
      <xdr:spPr>
        <a:xfrm flipV="1">
          <a:off x="9639300" y="179771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119126</xdr:rowOff>
    </xdr:from>
    <xdr:to>
      <xdr:col>46</xdr:col>
      <xdr:colOff>38100</xdr:colOff>
      <xdr:row>105</xdr:row>
      <xdr:rowOff>49276</xdr:rowOff>
    </xdr:to>
    <xdr:sp macro="" textlink="">
      <xdr:nvSpPr>
        <xdr:cNvPr id="382" name="楕円 381">
          <a:extLst>
            <a:ext uri="{FF2B5EF4-FFF2-40B4-BE49-F238E27FC236}">
              <a16:creationId xmlns:a16="http://schemas.microsoft.com/office/drawing/2014/main" id="{CA7B7AE7-C339-479C-8C12-8F83696D61BA}"/>
            </a:ext>
          </a:extLst>
        </xdr:cNvPr>
        <xdr:cNvSpPr/>
      </xdr:nvSpPr>
      <xdr:spPr>
        <a:xfrm>
          <a:off x="8699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160782</xdr:rowOff>
    </xdr:from>
    <xdr:to>
      <xdr:col>50</xdr:col>
      <xdr:colOff>114300</xdr:colOff>
      <xdr:row>104</xdr:row>
      <xdr:rowOff>169926</xdr:rowOff>
    </xdr:to>
    <xdr:cxnSp macro="">
      <xdr:nvCxnSpPr>
        <xdr:cNvPr id="383" name="直線コネクタ 382">
          <a:extLst>
            <a:ext uri="{FF2B5EF4-FFF2-40B4-BE49-F238E27FC236}">
              <a16:creationId xmlns:a16="http://schemas.microsoft.com/office/drawing/2014/main" id="{B786215D-FCEE-4BAA-ABC0-3F5D1160BA06}"/>
            </a:ext>
          </a:extLst>
        </xdr:cNvPr>
        <xdr:cNvCxnSpPr/>
      </xdr:nvCxnSpPr>
      <xdr:spPr>
        <a:xfrm flipV="1">
          <a:off x="8750300" y="179915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135128</xdr:rowOff>
    </xdr:from>
    <xdr:to>
      <xdr:col>41</xdr:col>
      <xdr:colOff>101600</xdr:colOff>
      <xdr:row>105</xdr:row>
      <xdr:rowOff>65278</xdr:rowOff>
    </xdr:to>
    <xdr:sp macro="" textlink="">
      <xdr:nvSpPr>
        <xdr:cNvPr id="384" name="楕円 383">
          <a:extLst>
            <a:ext uri="{FF2B5EF4-FFF2-40B4-BE49-F238E27FC236}">
              <a16:creationId xmlns:a16="http://schemas.microsoft.com/office/drawing/2014/main" id="{D9AAEEB6-30A6-4661-B385-8C60311EE63F}"/>
            </a:ext>
          </a:extLst>
        </xdr:cNvPr>
        <xdr:cNvSpPr/>
      </xdr:nvSpPr>
      <xdr:spPr>
        <a:xfrm>
          <a:off x="781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169926</xdr:rowOff>
    </xdr:from>
    <xdr:to>
      <xdr:col>45</xdr:col>
      <xdr:colOff>177800</xdr:colOff>
      <xdr:row>105</xdr:row>
      <xdr:rowOff>14478</xdr:rowOff>
    </xdr:to>
    <xdr:cxnSp macro="">
      <xdr:nvCxnSpPr>
        <xdr:cNvPr id="385" name="直線コネクタ 384">
          <a:extLst>
            <a:ext uri="{FF2B5EF4-FFF2-40B4-BE49-F238E27FC236}">
              <a16:creationId xmlns:a16="http://schemas.microsoft.com/office/drawing/2014/main" id="{C413C222-D1B2-4C52-8F7B-D66338AE5351}"/>
            </a:ext>
          </a:extLst>
        </xdr:cNvPr>
        <xdr:cNvCxnSpPr/>
      </xdr:nvCxnSpPr>
      <xdr:spPr>
        <a:xfrm flipV="1">
          <a:off x="7861300" y="180007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148844</xdr:rowOff>
    </xdr:from>
    <xdr:to>
      <xdr:col>36</xdr:col>
      <xdr:colOff>165100</xdr:colOff>
      <xdr:row>105</xdr:row>
      <xdr:rowOff>78994</xdr:rowOff>
    </xdr:to>
    <xdr:sp macro="" textlink="">
      <xdr:nvSpPr>
        <xdr:cNvPr id="386" name="楕円 385">
          <a:extLst>
            <a:ext uri="{FF2B5EF4-FFF2-40B4-BE49-F238E27FC236}">
              <a16:creationId xmlns:a16="http://schemas.microsoft.com/office/drawing/2014/main" id="{514271C9-9A86-4BB3-BDBC-F5A30CA8F1CA}"/>
            </a:ext>
          </a:extLst>
        </xdr:cNvPr>
        <xdr:cNvSpPr/>
      </xdr:nvSpPr>
      <xdr:spPr>
        <a:xfrm>
          <a:off x="6921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14478</xdr:rowOff>
    </xdr:from>
    <xdr:to>
      <xdr:col>41</xdr:col>
      <xdr:colOff>50800</xdr:colOff>
      <xdr:row>105</xdr:row>
      <xdr:rowOff>28194</xdr:rowOff>
    </xdr:to>
    <xdr:cxnSp macro="">
      <xdr:nvCxnSpPr>
        <xdr:cNvPr id="387" name="直線コネクタ 386">
          <a:extLst>
            <a:ext uri="{FF2B5EF4-FFF2-40B4-BE49-F238E27FC236}">
              <a16:creationId xmlns:a16="http://schemas.microsoft.com/office/drawing/2014/main" id="{10788B6A-2074-46BE-8621-8CCC94222B5A}"/>
            </a:ext>
          </a:extLst>
        </xdr:cNvPr>
        <xdr:cNvCxnSpPr/>
      </xdr:nvCxnSpPr>
      <xdr:spPr>
        <a:xfrm flipV="1">
          <a:off x="6972300" y="18016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388" name="n_1aveValue【市民会館】&#10;一人当たり面積">
          <a:extLst>
            <a:ext uri="{FF2B5EF4-FFF2-40B4-BE49-F238E27FC236}">
              <a16:creationId xmlns:a16="http://schemas.microsoft.com/office/drawing/2014/main" id="{2ADA19A1-1037-4F82-BEF2-954531AB34E9}"/>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389" name="n_2aveValue【市民会館】&#10;一人当たり面積">
          <a:extLst>
            <a:ext uri="{FF2B5EF4-FFF2-40B4-BE49-F238E27FC236}">
              <a16:creationId xmlns:a16="http://schemas.microsoft.com/office/drawing/2014/main" id="{250BE4AF-08B9-4695-AAB1-C8CB34F03B99}"/>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0" name="n_3aveValue【市民会館】&#10;一人当たり面積">
          <a:extLst>
            <a:ext uri="{FF2B5EF4-FFF2-40B4-BE49-F238E27FC236}">
              <a16:creationId xmlns:a16="http://schemas.microsoft.com/office/drawing/2014/main" id="{7887F2C6-14F4-46A7-9A99-BAAA56981180}"/>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391" name="n_4aveValue【市民会館】&#10;一人当たり面積">
          <a:extLst>
            <a:ext uri="{FF2B5EF4-FFF2-40B4-BE49-F238E27FC236}">
              <a16:creationId xmlns:a16="http://schemas.microsoft.com/office/drawing/2014/main" id="{BF3D7051-B1F4-4D45-AA01-5F806707B9F4}"/>
            </a:ext>
          </a:extLst>
        </xdr:cNvPr>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56659</xdr:rowOff>
    </xdr:from>
    <xdr:ext cx="469744" cy="259045"/>
    <xdr:sp macro="" textlink="">
      <xdr:nvSpPr>
        <xdr:cNvPr id="392" name="n_1mainValue【市民会館】&#10;一人当たり面積">
          <a:extLst>
            <a:ext uri="{FF2B5EF4-FFF2-40B4-BE49-F238E27FC236}">
              <a16:creationId xmlns:a16="http://schemas.microsoft.com/office/drawing/2014/main" id="{D425EE38-1D6F-48FA-8D9C-2424570BA053}"/>
            </a:ext>
          </a:extLst>
        </xdr:cNvPr>
        <xdr:cNvSpPr txBox="1"/>
      </xdr:nvSpPr>
      <xdr:spPr>
        <a:xfrm>
          <a:off x="93917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65803</xdr:rowOff>
    </xdr:from>
    <xdr:ext cx="469744" cy="259045"/>
    <xdr:sp macro="" textlink="">
      <xdr:nvSpPr>
        <xdr:cNvPr id="393" name="n_2mainValue【市民会館】&#10;一人当たり面積">
          <a:extLst>
            <a:ext uri="{FF2B5EF4-FFF2-40B4-BE49-F238E27FC236}">
              <a16:creationId xmlns:a16="http://schemas.microsoft.com/office/drawing/2014/main" id="{BD5BA7AC-F39B-44F8-B872-343678FBDD18}"/>
            </a:ext>
          </a:extLst>
        </xdr:cNvPr>
        <xdr:cNvSpPr txBox="1"/>
      </xdr:nvSpPr>
      <xdr:spPr>
        <a:xfrm>
          <a:off x="8515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81805</xdr:rowOff>
    </xdr:from>
    <xdr:ext cx="469744" cy="259045"/>
    <xdr:sp macro="" textlink="">
      <xdr:nvSpPr>
        <xdr:cNvPr id="394" name="n_3mainValue【市民会館】&#10;一人当たり面積">
          <a:extLst>
            <a:ext uri="{FF2B5EF4-FFF2-40B4-BE49-F238E27FC236}">
              <a16:creationId xmlns:a16="http://schemas.microsoft.com/office/drawing/2014/main" id="{E6A3C561-9983-4730-B24F-88D35833D6A3}"/>
            </a:ext>
          </a:extLst>
        </xdr:cNvPr>
        <xdr:cNvSpPr txBox="1"/>
      </xdr:nvSpPr>
      <xdr:spPr>
        <a:xfrm>
          <a:off x="7626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95521</xdr:rowOff>
    </xdr:from>
    <xdr:ext cx="469744" cy="259045"/>
    <xdr:sp macro="" textlink="">
      <xdr:nvSpPr>
        <xdr:cNvPr id="395" name="n_4mainValue【市民会館】&#10;一人当たり面積">
          <a:extLst>
            <a:ext uri="{FF2B5EF4-FFF2-40B4-BE49-F238E27FC236}">
              <a16:creationId xmlns:a16="http://schemas.microsoft.com/office/drawing/2014/main" id="{5E0B7327-8EAF-4C1C-8118-3035AF35F42C}"/>
            </a:ext>
          </a:extLst>
        </xdr:cNvPr>
        <xdr:cNvSpPr txBox="1"/>
      </xdr:nvSpPr>
      <xdr:spPr>
        <a:xfrm>
          <a:off x="6737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D5EB14D-EF45-4067-B650-5A817CFF23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E0EB2F5-16D3-4A50-A67F-55ADBA9E94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2DE0E5E-5CC1-4C13-9A2F-F10B2ED645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CC11009-D0C2-4F38-9E00-578B32F1D3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AE6682F-5D14-43A9-9EF8-FC88BF7588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322B354-182F-4AE3-8935-86309C38F0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7947FCE-7FAA-461E-AD88-093F5CA5E3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19592AA-5EA8-428F-8599-51EA7523B9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513F6C8-C149-492B-B190-D30BA1F425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94E72E1-35DA-468A-8EC1-9F431DBDF5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54ECBA3-3147-423F-A6F6-17EA09FCCE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10FA7B1-A53D-44B7-A6D0-CFA1BEB50C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035E35F-EDE7-4C35-BD9E-FCD01D9C60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5B0BD1C-04F3-41C2-80F2-32C111FD86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8F0329C-162A-4EE7-BB2A-81CA47BC73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BC7D7756-A472-4EA4-950A-418AC51904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70DD229-A87D-4346-8B90-B4AFFECF65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6F8A738-C529-4290-8431-DD77D47782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6F95E64-566F-43AB-A32B-F80AD6DD2A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56EFCA8-8154-4D1F-88CB-F4C0050EBD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327004F-EABD-491B-B5AE-3DC5AC2EEC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1424C4AA-C6E5-46A5-9DBF-718799DA8D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0D6F34A-23C2-4EAE-B1B9-ECEE6505AB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20CA9E8-9D7C-4D6E-85FD-AFB93659F0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C0A16716-7731-4FF1-9BC2-343FA84D29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BFCE74D-B6EE-4F7E-BF93-C59834E9B054}"/>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8FA0D182-235E-4A11-ABDD-621075AFF5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B388FE3-5093-43C3-8516-CF48EE2D467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799B5EB2-3967-47DB-807C-B3E737A28203}"/>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5" name="直線コネクタ 424">
          <a:extLst>
            <a:ext uri="{FF2B5EF4-FFF2-40B4-BE49-F238E27FC236}">
              <a16:creationId xmlns:a16="http://schemas.microsoft.com/office/drawing/2014/main" id="{F2AA62A5-51EA-4A24-BF02-84C9AC4BC53C}"/>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4EA72074-39DA-488B-871F-2ADDFFCF9E4F}"/>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7" name="フローチャート: 判断 426">
          <a:extLst>
            <a:ext uri="{FF2B5EF4-FFF2-40B4-BE49-F238E27FC236}">
              <a16:creationId xmlns:a16="http://schemas.microsoft.com/office/drawing/2014/main" id="{43558A4C-F54A-4BAF-828B-D8077BFBA00D}"/>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44A674FF-9044-4ACD-9045-93D52F061B7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9" name="フローチャート: 判断 428">
          <a:extLst>
            <a:ext uri="{FF2B5EF4-FFF2-40B4-BE49-F238E27FC236}">
              <a16:creationId xmlns:a16="http://schemas.microsoft.com/office/drawing/2014/main" id="{493C62AC-35AA-407C-8D71-BCD4AFFB1D17}"/>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30" name="フローチャート: 判断 429">
          <a:extLst>
            <a:ext uri="{FF2B5EF4-FFF2-40B4-BE49-F238E27FC236}">
              <a16:creationId xmlns:a16="http://schemas.microsoft.com/office/drawing/2014/main" id="{33D093B3-C732-4F1C-8DE7-CE88B9D144B9}"/>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1" name="フローチャート: 判断 430">
          <a:extLst>
            <a:ext uri="{FF2B5EF4-FFF2-40B4-BE49-F238E27FC236}">
              <a16:creationId xmlns:a16="http://schemas.microsoft.com/office/drawing/2014/main" id="{7A6E8605-C2BD-4E5A-998C-66B470492983}"/>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893D41-1ADF-4033-B188-7013CCC883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E35EA47-67A7-4D44-BFCD-19536550B1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D392EDF-F75E-4F83-AB5E-B1D7810C65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22B656D-C728-4466-81A5-6CE76DAC85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6131FC2-A8D8-480B-9317-1F816A7C8D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437" name="楕円 436">
          <a:extLst>
            <a:ext uri="{FF2B5EF4-FFF2-40B4-BE49-F238E27FC236}">
              <a16:creationId xmlns:a16="http://schemas.microsoft.com/office/drawing/2014/main" id="{5CFA734C-3839-490E-9BFE-6248BD4EDD8E}"/>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2604773C-74BC-43D5-8FC9-FB45829DECDF}"/>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439" name="楕円 438">
          <a:extLst>
            <a:ext uri="{FF2B5EF4-FFF2-40B4-BE49-F238E27FC236}">
              <a16:creationId xmlns:a16="http://schemas.microsoft.com/office/drawing/2014/main" id="{FA76C2A5-A549-44F6-BAF7-55A6E59EBE57}"/>
            </a:ext>
          </a:extLst>
        </xdr:cNvPr>
        <xdr:cNvSpPr/>
      </xdr:nvSpPr>
      <xdr:spPr>
        <a:xfrm>
          <a:off x="1543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149678</xdr:rowOff>
    </xdr:from>
    <xdr:to>
      <xdr:col>85</xdr:col>
      <xdr:colOff>127000</xdr:colOff>
      <xdr:row>39</xdr:row>
      <xdr:rowOff>149678</xdr:rowOff>
    </xdr:to>
    <xdr:cxnSp macro="">
      <xdr:nvCxnSpPr>
        <xdr:cNvPr id="440" name="直線コネクタ 439">
          <a:extLst>
            <a:ext uri="{FF2B5EF4-FFF2-40B4-BE49-F238E27FC236}">
              <a16:creationId xmlns:a16="http://schemas.microsoft.com/office/drawing/2014/main" id="{F7799B09-7BB7-432F-B76B-BFDE100777B0}"/>
            </a:ext>
          </a:extLst>
        </xdr:cNvPr>
        <xdr:cNvCxnSpPr/>
      </xdr:nvCxnSpPr>
      <xdr:spPr>
        <a:xfrm>
          <a:off x="15481300" y="683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41" name="楕円 440">
          <a:extLst>
            <a:ext uri="{FF2B5EF4-FFF2-40B4-BE49-F238E27FC236}">
              <a16:creationId xmlns:a16="http://schemas.microsoft.com/office/drawing/2014/main" id="{50EE0843-1653-42DF-A3B7-B76CCF0C12DE}"/>
            </a:ext>
          </a:extLst>
        </xdr:cNvPr>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149678</xdr:rowOff>
    </xdr:to>
    <xdr:cxnSp macro="">
      <xdr:nvCxnSpPr>
        <xdr:cNvPr id="442" name="直線コネクタ 441">
          <a:extLst>
            <a:ext uri="{FF2B5EF4-FFF2-40B4-BE49-F238E27FC236}">
              <a16:creationId xmlns:a16="http://schemas.microsoft.com/office/drawing/2014/main" id="{24FAD235-FE9F-4F8D-8098-759BE7C7AE06}"/>
            </a:ext>
          </a:extLst>
        </xdr:cNvPr>
        <xdr:cNvCxnSpPr/>
      </xdr:nvCxnSpPr>
      <xdr:spPr>
        <a:xfrm>
          <a:off x="14592300" y="67905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43" name="楕円 442">
          <a:extLst>
            <a:ext uri="{FF2B5EF4-FFF2-40B4-BE49-F238E27FC236}">
              <a16:creationId xmlns:a16="http://schemas.microsoft.com/office/drawing/2014/main" id="{608E44CD-8FF6-4E1E-B3BA-0C4B7C8E40C9}"/>
            </a:ext>
          </a:extLst>
        </xdr:cNvPr>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103959</xdr:rowOff>
    </xdr:to>
    <xdr:cxnSp macro="">
      <xdr:nvCxnSpPr>
        <xdr:cNvPr id="444" name="直線コネクタ 443">
          <a:extLst>
            <a:ext uri="{FF2B5EF4-FFF2-40B4-BE49-F238E27FC236}">
              <a16:creationId xmlns:a16="http://schemas.microsoft.com/office/drawing/2014/main" id="{768FC1BF-2FE0-4C66-AB44-C4837217FF7C}"/>
            </a:ext>
          </a:extLst>
        </xdr:cNvPr>
        <xdr:cNvCxnSpPr/>
      </xdr:nvCxnSpPr>
      <xdr:spPr>
        <a:xfrm>
          <a:off x="13703300" y="67513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5" name="楕円 444">
          <a:extLst>
            <a:ext uri="{FF2B5EF4-FFF2-40B4-BE49-F238E27FC236}">
              <a16:creationId xmlns:a16="http://schemas.microsoft.com/office/drawing/2014/main" id="{AB7D7097-B5B9-4A64-BE86-450D43986D0F}"/>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64770</xdr:rowOff>
    </xdr:to>
    <xdr:cxnSp macro="">
      <xdr:nvCxnSpPr>
        <xdr:cNvPr id="446" name="直線コネクタ 445">
          <a:extLst>
            <a:ext uri="{FF2B5EF4-FFF2-40B4-BE49-F238E27FC236}">
              <a16:creationId xmlns:a16="http://schemas.microsoft.com/office/drawing/2014/main" id="{88202FFC-9D74-463B-A6E0-4FC77A5113D4}"/>
            </a:ext>
          </a:extLst>
        </xdr:cNvPr>
        <xdr:cNvCxnSpPr/>
      </xdr:nvCxnSpPr>
      <xdr:spPr>
        <a:xfrm>
          <a:off x="12814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2CB7AC93-F6E3-44A9-AA18-853B30AF70F8}"/>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CBF05958-89EA-4A4C-8DFA-5DE1AA355652}"/>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E6C18C90-8D7B-4F61-BAC3-59C67C4F1DE2}"/>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DE858B41-B801-48BD-844F-A6E3B3CFB602}"/>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8EB2B70B-EE1A-4FB3-8DC4-233549D77D81}"/>
            </a:ext>
          </a:extLst>
        </xdr:cNvPr>
        <xdr:cNvSpPr txBox="1"/>
      </xdr:nvSpPr>
      <xdr:spPr>
        <a:xfrm>
          <a:off x="15266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4D342DF7-7860-4B7E-99E9-101AFDFB3596}"/>
            </a:ext>
          </a:extLst>
        </xdr:cNvPr>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66C23F03-AD15-495A-8288-87B8DF705929}"/>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9B1E5091-AB15-41E5-ACD5-B38925E9FC0E}"/>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4A5826D-CA45-4BA5-9C6F-9797CA7682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E93D6F1-29DB-42BE-B78F-B0961C6E89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8A7E82C-1A9F-478E-AFCE-6F11EE5E20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545719C-0D48-402B-A633-1FDA3E29EC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A3FD04E-3192-49BE-BE7C-0A76846ECE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55D07D6-B631-4620-9549-541F5DCC17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EF914CF-3247-4BAB-8DD8-E7D8758E99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480F56C-66B5-4BC1-A506-40925943F6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E9ED289-49E7-4569-8D2A-DFFFADDE21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DC43E0C-FB89-4AEB-8C0A-104D5BB430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10A5741-47CD-4FC3-923D-CFDA7E7D76E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a:extLst>
            <a:ext uri="{FF2B5EF4-FFF2-40B4-BE49-F238E27FC236}">
              <a16:creationId xmlns:a16="http://schemas.microsoft.com/office/drawing/2014/main" id="{EB7A6E2F-EC7C-4C44-98AC-024077A616C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8D5C3931-D06A-40CB-9C6C-A9BDF5D166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a:extLst>
            <a:ext uri="{FF2B5EF4-FFF2-40B4-BE49-F238E27FC236}">
              <a16:creationId xmlns:a16="http://schemas.microsoft.com/office/drawing/2014/main" id="{B2DB00E4-A85E-437F-8DF6-323B89D543D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4F655764-30E7-422A-882C-A593B2454C8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0" name="テキスト ボックス 469">
          <a:extLst>
            <a:ext uri="{FF2B5EF4-FFF2-40B4-BE49-F238E27FC236}">
              <a16:creationId xmlns:a16="http://schemas.microsoft.com/office/drawing/2014/main" id="{83B4B20B-F9BB-42D0-845A-DF24353F3C5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A73A52EF-C1D8-4E52-83D6-3E890F8898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2" name="テキスト ボックス 471">
          <a:extLst>
            <a:ext uri="{FF2B5EF4-FFF2-40B4-BE49-F238E27FC236}">
              <a16:creationId xmlns:a16="http://schemas.microsoft.com/office/drawing/2014/main" id="{73C68CF2-C4A3-47AA-9AAF-A9160F11906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AFEA663-0A26-461D-B7BF-C2070F0C7F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4" name="テキスト ボックス 473">
          <a:extLst>
            <a:ext uri="{FF2B5EF4-FFF2-40B4-BE49-F238E27FC236}">
              <a16:creationId xmlns:a16="http://schemas.microsoft.com/office/drawing/2014/main" id="{5E1C4604-A86B-44C4-B07C-A6885C1DDBC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42C3FCA-A699-47DA-8CA3-69A64555DF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924959BF-556B-46EB-8A32-8157405E27F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7FDB13F9-2729-4DF3-A183-94AFD29308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8" name="直線コネクタ 477">
          <a:extLst>
            <a:ext uri="{FF2B5EF4-FFF2-40B4-BE49-F238E27FC236}">
              <a16:creationId xmlns:a16="http://schemas.microsoft.com/office/drawing/2014/main" id="{B1E43290-B2E1-425E-B80C-2286D4DE2B5A}"/>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9" name="【一般廃棄物処理施設】&#10;一人当たり有形固定資産（償却資産）額最小値テキスト">
          <a:extLst>
            <a:ext uri="{FF2B5EF4-FFF2-40B4-BE49-F238E27FC236}">
              <a16:creationId xmlns:a16="http://schemas.microsoft.com/office/drawing/2014/main" id="{183B3250-5795-4525-BEF9-3E6963F3A99E}"/>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80" name="直線コネクタ 479">
          <a:extLst>
            <a:ext uri="{FF2B5EF4-FFF2-40B4-BE49-F238E27FC236}">
              <a16:creationId xmlns:a16="http://schemas.microsoft.com/office/drawing/2014/main" id="{2B6CB30C-19BF-4BE0-BC39-6BF74934A48D}"/>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B185BE19-2722-4287-8501-7E95236004A5}"/>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2" name="直線コネクタ 481">
          <a:extLst>
            <a:ext uri="{FF2B5EF4-FFF2-40B4-BE49-F238E27FC236}">
              <a16:creationId xmlns:a16="http://schemas.microsoft.com/office/drawing/2014/main" id="{19887722-105A-4AAC-BD3A-2AC35C08A8CA}"/>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2BF76B55-480D-4FA5-BE79-263A7AC12C00}"/>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4" name="フローチャート: 判断 483">
          <a:extLst>
            <a:ext uri="{FF2B5EF4-FFF2-40B4-BE49-F238E27FC236}">
              <a16:creationId xmlns:a16="http://schemas.microsoft.com/office/drawing/2014/main" id="{24572F1F-93E5-4BA0-A6A6-992FA7787975}"/>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5" name="フローチャート: 判断 484">
          <a:extLst>
            <a:ext uri="{FF2B5EF4-FFF2-40B4-BE49-F238E27FC236}">
              <a16:creationId xmlns:a16="http://schemas.microsoft.com/office/drawing/2014/main" id="{C41EE328-CE10-4589-8D2E-B34310520898}"/>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6" name="フローチャート: 判断 485">
          <a:extLst>
            <a:ext uri="{FF2B5EF4-FFF2-40B4-BE49-F238E27FC236}">
              <a16:creationId xmlns:a16="http://schemas.microsoft.com/office/drawing/2014/main" id="{22B48C01-68C1-4BF7-9C10-4F731D18317D}"/>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7" name="フローチャート: 判断 486">
          <a:extLst>
            <a:ext uri="{FF2B5EF4-FFF2-40B4-BE49-F238E27FC236}">
              <a16:creationId xmlns:a16="http://schemas.microsoft.com/office/drawing/2014/main" id="{84FE6743-BA8A-4837-B1E7-7257412B4B0B}"/>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8" name="フローチャート: 判断 487">
          <a:extLst>
            <a:ext uri="{FF2B5EF4-FFF2-40B4-BE49-F238E27FC236}">
              <a16:creationId xmlns:a16="http://schemas.microsoft.com/office/drawing/2014/main" id="{B1EC4425-7317-4A20-85DB-3D79999F406D}"/>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A42092-D2C3-4FD2-BB5B-4644E00C0C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E75012E-684A-4D11-AC34-1DCD7F81E2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E8DF8F-EDAA-4428-A07A-FD098089E3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56514A5-A448-4D07-8510-9D6207A23A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DC76D12-FA2A-42F8-8278-850BDA88D7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57831</xdr:rowOff>
    </xdr:from>
    <xdr:to>
      <xdr:col>116</xdr:col>
      <xdr:colOff>114300</xdr:colOff>
      <xdr:row>41</xdr:row>
      <xdr:rowOff>159431</xdr:rowOff>
    </xdr:to>
    <xdr:sp macro="" textlink="">
      <xdr:nvSpPr>
        <xdr:cNvPr id="494" name="楕円 493">
          <a:extLst>
            <a:ext uri="{FF2B5EF4-FFF2-40B4-BE49-F238E27FC236}">
              <a16:creationId xmlns:a16="http://schemas.microsoft.com/office/drawing/2014/main" id="{8C40F985-5146-4806-B284-357EC59438F7}"/>
            </a:ext>
          </a:extLst>
        </xdr:cNvPr>
        <xdr:cNvSpPr/>
      </xdr:nvSpPr>
      <xdr:spPr>
        <a:xfrm>
          <a:off x="22110700" y="70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721A72A0-0C5C-4845-96B2-D59EE5A8B6AA}"/>
            </a:ext>
          </a:extLst>
        </xdr:cNvPr>
        <xdr:cNvSpPr txBox="1"/>
      </xdr:nvSpPr>
      <xdr:spPr>
        <a:xfrm>
          <a:off x="22199600" y="704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67346</xdr:rowOff>
    </xdr:from>
    <xdr:to>
      <xdr:col>112</xdr:col>
      <xdr:colOff>38100</xdr:colOff>
      <xdr:row>41</xdr:row>
      <xdr:rowOff>168946</xdr:rowOff>
    </xdr:to>
    <xdr:sp macro="" textlink="">
      <xdr:nvSpPr>
        <xdr:cNvPr id="496" name="楕円 495">
          <a:extLst>
            <a:ext uri="{FF2B5EF4-FFF2-40B4-BE49-F238E27FC236}">
              <a16:creationId xmlns:a16="http://schemas.microsoft.com/office/drawing/2014/main" id="{47A7EE12-FC48-4DC3-B3BC-AC0E70D4E661}"/>
            </a:ext>
          </a:extLst>
        </xdr:cNvPr>
        <xdr:cNvSpPr/>
      </xdr:nvSpPr>
      <xdr:spPr>
        <a:xfrm>
          <a:off x="21272500" y="70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108631</xdr:rowOff>
    </xdr:from>
    <xdr:to>
      <xdr:col>116</xdr:col>
      <xdr:colOff>63500</xdr:colOff>
      <xdr:row>41</xdr:row>
      <xdr:rowOff>118146</xdr:rowOff>
    </xdr:to>
    <xdr:cxnSp macro="">
      <xdr:nvCxnSpPr>
        <xdr:cNvPr id="497" name="直線コネクタ 496">
          <a:extLst>
            <a:ext uri="{FF2B5EF4-FFF2-40B4-BE49-F238E27FC236}">
              <a16:creationId xmlns:a16="http://schemas.microsoft.com/office/drawing/2014/main" id="{6916AD37-4474-4569-8D01-AF01F585A077}"/>
            </a:ext>
          </a:extLst>
        </xdr:cNvPr>
        <xdr:cNvCxnSpPr/>
      </xdr:nvCxnSpPr>
      <xdr:spPr>
        <a:xfrm flipV="1">
          <a:off x="21323300" y="7138081"/>
          <a:ext cx="8382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68394</xdr:rowOff>
    </xdr:from>
    <xdr:to>
      <xdr:col>107</xdr:col>
      <xdr:colOff>101600</xdr:colOff>
      <xdr:row>41</xdr:row>
      <xdr:rowOff>169994</xdr:rowOff>
    </xdr:to>
    <xdr:sp macro="" textlink="">
      <xdr:nvSpPr>
        <xdr:cNvPr id="498" name="楕円 497">
          <a:extLst>
            <a:ext uri="{FF2B5EF4-FFF2-40B4-BE49-F238E27FC236}">
              <a16:creationId xmlns:a16="http://schemas.microsoft.com/office/drawing/2014/main" id="{B1A890D4-22AB-4F2C-B0F5-39AF7757FAC4}"/>
            </a:ext>
          </a:extLst>
        </xdr:cNvPr>
        <xdr:cNvSpPr/>
      </xdr:nvSpPr>
      <xdr:spPr>
        <a:xfrm>
          <a:off x="20383500" y="70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118146</xdr:rowOff>
    </xdr:from>
    <xdr:to>
      <xdr:col>111</xdr:col>
      <xdr:colOff>177800</xdr:colOff>
      <xdr:row>41</xdr:row>
      <xdr:rowOff>119194</xdr:rowOff>
    </xdr:to>
    <xdr:cxnSp macro="">
      <xdr:nvCxnSpPr>
        <xdr:cNvPr id="499" name="直線コネクタ 498">
          <a:extLst>
            <a:ext uri="{FF2B5EF4-FFF2-40B4-BE49-F238E27FC236}">
              <a16:creationId xmlns:a16="http://schemas.microsoft.com/office/drawing/2014/main" id="{0E9E5866-2EC4-4BA9-8D7B-B0DE26E72D2E}"/>
            </a:ext>
          </a:extLst>
        </xdr:cNvPr>
        <xdr:cNvCxnSpPr/>
      </xdr:nvCxnSpPr>
      <xdr:spPr>
        <a:xfrm flipV="1">
          <a:off x="20434300" y="714759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71176</xdr:rowOff>
    </xdr:from>
    <xdr:to>
      <xdr:col>102</xdr:col>
      <xdr:colOff>165100</xdr:colOff>
      <xdr:row>42</xdr:row>
      <xdr:rowOff>1326</xdr:rowOff>
    </xdr:to>
    <xdr:sp macro="" textlink="">
      <xdr:nvSpPr>
        <xdr:cNvPr id="500" name="楕円 499">
          <a:extLst>
            <a:ext uri="{FF2B5EF4-FFF2-40B4-BE49-F238E27FC236}">
              <a16:creationId xmlns:a16="http://schemas.microsoft.com/office/drawing/2014/main" id="{5724B208-8EC2-439E-AAEF-6420FF5893D4}"/>
            </a:ext>
          </a:extLst>
        </xdr:cNvPr>
        <xdr:cNvSpPr/>
      </xdr:nvSpPr>
      <xdr:spPr>
        <a:xfrm>
          <a:off x="19494500" y="71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119194</xdr:rowOff>
    </xdr:from>
    <xdr:to>
      <xdr:col>107</xdr:col>
      <xdr:colOff>50800</xdr:colOff>
      <xdr:row>41</xdr:row>
      <xdr:rowOff>121976</xdr:rowOff>
    </xdr:to>
    <xdr:cxnSp macro="">
      <xdr:nvCxnSpPr>
        <xdr:cNvPr id="501" name="直線コネクタ 500">
          <a:extLst>
            <a:ext uri="{FF2B5EF4-FFF2-40B4-BE49-F238E27FC236}">
              <a16:creationId xmlns:a16="http://schemas.microsoft.com/office/drawing/2014/main" id="{0A9EFB09-07A5-4B46-B6E6-B34F04D1853D}"/>
            </a:ext>
          </a:extLst>
        </xdr:cNvPr>
        <xdr:cNvCxnSpPr/>
      </xdr:nvCxnSpPr>
      <xdr:spPr>
        <a:xfrm flipV="1">
          <a:off x="19545300" y="714864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73023</xdr:rowOff>
    </xdr:from>
    <xdr:to>
      <xdr:col>98</xdr:col>
      <xdr:colOff>38100</xdr:colOff>
      <xdr:row>42</xdr:row>
      <xdr:rowOff>3173</xdr:rowOff>
    </xdr:to>
    <xdr:sp macro="" textlink="">
      <xdr:nvSpPr>
        <xdr:cNvPr id="502" name="楕円 501">
          <a:extLst>
            <a:ext uri="{FF2B5EF4-FFF2-40B4-BE49-F238E27FC236}">
              <a16:creationId xmlns:a16="http://schemas.microsoft.com/office/drawing/2014/main" id="{51B71856-6AA1-48FD-9BBE-C395FBF94363}"/>
            </a:ext>
          </a:extLst>
        </xdr:cNvPr>
        <xdr:cNvSpPr/>
      </xdr:nvSpPr>
      <xdr:spPr>
        <a:xfrm>
          <a:off x="18605500" y="71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121976</xdr:rowOff>
    </xdr:from>
    <xdr:to>
      <xdr:col>102</xdr:col>
      <xdr:colOff>114300</xdr:colOff>
      <xdr:row>41</xdr:row>
      <xdr:rowOff>123823</xdr:rowOff>
    </xdr:to>
    <xdr:cxnSp macro="">
      <xdr:nvCxnSpPr>
        <xdr:cNvPr id="503" name="直線コネクタ 502">
          <a:extLst>
            <a:ext uri="{FF2B5EF4-FFF2-40B4-BE49-F238E27FC236}">
              <a16:creationId xmlns:a16="http://schemas.microsoft.com/office/drawing/2014/main" id="{CA6698DE-590E-4CCE-AB7F-42867AB55804}"/>
            </a:ext>
          </a:extLst>
        </xdr:cNvPr>
        <xdr:cNvCxnSpPr/>
      </xdr:nvCxnSpPr>
      <xdr:spPr>
        <a:xfrm flipV="1">
          <a:off x="18656300" y="7151426"/>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D18E7E5E-2FEF-4FD4-B164-FA6FCD3D4574}"/>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4AF4C2B0-AB13-4D37-B3A3-52CE7572C041}"/>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392C2579-8F10-4D53-96E9-71D4E435D50B}"/>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80EF4809-F80A-4ED1-8417-9F91E9771DFD}"/>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160073</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4F6DA4A5-EB9D-4E7A-9D40-98F4481B1219}"/>
            </a:ext>
          </a:extLst>
        </xdr:cNvPr>
        <xdr:cNvSpPr txBox="1"/>
      </xdr:nvSpPr>
      <xdr:spPr>
        <a:xfrm>
          <a:off x="21011095" y="718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161121</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691C2ED1-14F7-42A4-9575-7E863DEF2911}"/>
            </a:ext>
          </a:extLst>
        </xdr:cNvPr>
        <xdr:cNvSpPr txBox="1"/>
      </xdr:nvSpPr>
      <xdr:spPr>
        <a:xfrm>
          <a:off x="20134795" y="71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163903</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4AF7A497-2CF2-4707-B6F4-FC8940D8967F}"/>
            </a:ext>
          </a:extLst>
        </xdr:cNvPr>
        <xdr:cNvSpPr txBox="1"/>
      </xdr:nvSpPr>
      <xdr:spPr>
        <a:xfrm>
          <a:off x="19245795" y="71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165750</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14A848B4-CDFD-49DC-A37A-B07F01B18495}"/>
            </a:ext>
          </a:extLst>
        </xdr:cNvPr>
        <xdr:cNvSpPr txBox="1"/>
      </xdr:nvSpPr>
      <xdr:spPr>
        <a:xfrm>
          <a:off x="18356795" y="719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801D13EA-34E4-4561-83C2-AB5AE77CD5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FB331EC-1EAE-497C-B9BE-3263DCCB1C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F2563992-6D3B-47E5-9267-E26E4DE0C4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63CA1286-D6E2-430D-AF38-EAADDFBBCF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FF08C2FB-C191-4BEB-83FB-AB53EB45C0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17AC605-B2CD-4019-BA95-F853BB0A42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CD701398-F2DC-464B-8746-7DBD82975E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67A0F01-1E58-458D-B813-AB39BCA347F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1C983235-F8BD-43E9-808A-36F85FD0BF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7DED7C93-9BE5-4783-AC0C-6A31D8E64F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E95143BA-0962-45FD-8B9D-1243249F36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A231C81A-6FCE-415F-9E05-467B4BE247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C53F3745-4A6E-40DB-B771-B48E91FE4B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E3ED9D3C-86C6-43DB-97B8-8E61C80554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B5EEEC-84D7-4BAC-9D48-3ADF3BB02E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E9991F19-9372-4DDC-971A-06229011B61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4D4ED92C-A769-4415-95FF-135A79E4B8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6BF0B22D-6B5E-41F0-8B80-4DE3844592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E5BECB5B-9CC6-4923-A257-4D0D7A1E4F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10347BC8-6810-4DBA-B120-ADAFB1FFA3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BA721D13-A80C-40BE-9FCE-E048270004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E520625A-9642-465B-8B0D-BA9DCF5B06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E56DA80F-109C-4B1A-B73E-8C51C3C217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5C7D1B7-2D09-4930-8ECC-311BBE2AA9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7A2E9A98-E2E5-45B2-97F6-529C04D97C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A4B7AB0B-B2CA-43B9-ACCB-EA1C902118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22EA1988-8163-481D-B873-ABECE7854C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9770481F-EF12-45AC-86E2-EFCB9AD941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BCF1FBF9-81C9-428B-9681-FA4CC8EFBA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49E4690E-D02F-4983-AE45-4F50FFD7F0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59CCFDFD-BE3B-4F2C-A087-4ABBA0CFB9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10B7A87B-3DE6-4721-BBD5-CD0745D1313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D12E5739-D89B-4384-B275-FABCF51A63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D1C542BA-0FF7-4CFB-A662-D8F6364695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726A5383-5690-4DB5-9EFE-EF044E5AE7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E54E82ED-D921-46C3-B13F-958DC54421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396EDCE3-E495-449E-8EF2-91549BBC77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36A1C864-16A2-4D4C-BFD9-6CD2722DDC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5CD53636-73F9-44D1-9FF0-3D418D2557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96103C-BA47-4E32-994B-7E0008507C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46F40062-2632-4C14-8027-3ECA9BB6FB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CC6D774B-93BF-4EF4-AAB3-8C2248B9F1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D5E7883A-9831-4F9E-8434-007C1D29B2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C0D5353D-F5BB-4A05-81A4-36D36A0D70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7D8C1A5D-05AA-4032-B189-B5E344DE504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29DB7E11-A7A2-48F7-9471-5E05DBCA1E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9B4B7264-CCB2-444D-BA3C-7E8F520328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1F76AD84-9758-44C7-9D58-9952078AC0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7ECE401B-D1BC-480D-9348-BB8B8E640B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9890A906-BC0C-46D2-9B5F-950B86CB89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C92EAEDD-0CCE-46EF-80E8-D5A1EE70E8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24DFDB02-8638-4422-BE63-33EF9C1617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22F6B58F-9FD0-4300-8B7D-CA91FF8C41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B653780C-FD27-4839-8E8C-CEAA3E4DD9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6B4822C-E96E-4C35-899F-CC574771F6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C1370C4E-837A-4233-B428-5D82E81A46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8F81CE38-B7F5-446A-A781-09641C6110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9" name="直線コネクタ 568">
          <a:extLst>
            <a:ext uri="{FF2B5EF4-FFF2-40B4-BE49-F238E27FC236}">
              <a16:creationId xmlns:a16="http://schemas.microsoft.com/office/drawing/2014/main" id="{990418F9-8ABC-45B1-89FA-8C335B8A3BA6}"/>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70" name="【庁舎】&#10;有形固定資産減価償却率最小値テキスト">
          <a:extLst>
            <a:ext uri="{FF2B5EF4-FFF2-40B4-BE49-F238E27FC236}">
              <a16:creationId xmlns:a16="http://schemas.microsoft.com/office/drawing/2014/main" id="{DE3ECECD-1EEC-4002-A153-A00E8498AFB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71" name="直線コネクタ 570">
          <a:extLst>
            <a:ext uri="{FF2B5EF4-FFF2-40B4-BE49-F238E27FC236}">
              <a16:creationId xmlns:a16="http://schemas.microsoft.com/office/drawing/2014/main" id="{08734362-F0C4-4ECB-907D-C49DA3A7BDA7}"/>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72" name="【庁舎】&#10;有形固定資産減価償却率最大値テキスト">
          <a:extLst>
            <a:ext uri="{FF2B5EF4-FFF2-40B4-BE49-F238E27FC236}">
              <a16:creationId xmlns:a16="http://schemas.microsoft.com/office/drawing/2014/main" id="{B062552D-8695-4A81-B129-60D388A28CE7}"/>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3" name="直線コネクタ 572">
          <a:extLst>
            <a:ext uri="{FF2B5EF4-FFF2-40B4-BE49-F238E27FC236}">
              <a16:creationId xmlns:a16="http://schemas.microsoft.com/office/drawing/2014/main" id="{B9A43B79-B87C-4690-A7D0-37B199878F3A}"/>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4" name="【庁舎】&#10;有形固定資産減価償却率平均値テキスト">
          <a:extLst>
            <a:ext uri="{FF2B5EF4-FFF2-40B4-BE49-F238E27FC236}">
              <a16:creationId xmlns:a16="http://schemas.microsoft.com/office/drawing/2014/main" id="{464FF39D-E844-4D83-B762-DCAE6C4281A3}"/>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5" name="フローチャート: 判断 574">
          <a:extLst>
            <a:ext uri="{FF2B5EF4-FFF2-40B4-BE49-F238E27FC236}">
              <a16:creationId xmlns:a16="http://schemas.microsoft.com/office/drawing/2014/main" id="{6BF0E1A4-20A1-4BD7-9943-9703DB0805DA}"/>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6" name="フローチャート: 判断 575">
          <a:extLst>
            <a:ext uri="{FF2B5EF4-FFF2-40B4-BE49-F238E27FC236}">
              <a16:creationId xmlns:a16="http://schemas.microsoft.com/office/drawing/2014/main" id="{CCA5549D-7E04-4786-B98D-FA25E13FA3A2}"/>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7" name="フローチャート: 判断 576">
          <a:extLst>
            <a:ext uri="{FF2B5EF4-FFF2-40B4-BE49-F238E27FC236}">
              <a16:creationId xmlns:a16="http://schemas.microsoft.com/office/drawing/2014/main" id="{69177B22-6B48-4249-897B-331AB21FE3A7}"/>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8" name="フローチャート: 判断 577">
          <a:extLst>
            <a:ext uri="{FF2B5EF4-FFF2-40B4-BE49-F238E27FC236}">
              <a16:creationId xmlns:a16="http://schemas.microsoft.com/office/drawing/2014/main" id="{013057B5-CC6D-40A0-82CA-FF25D265027D}"/>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9" name="フローチャート: 判断 578">
          <a:extLst>
            <a:ext uri="{FF2B5EF4-FFF2-40B4-BE49-F238E27FC236}">
              <a16:creationId xmlns:a16="http://schemas.microsoft.com/office/drawing/2014/main" id="{DD3203D5-B99B-4AF7-A11F-45063DC90326}"/>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DC5847F-85EA-42FF-839A-736ACB3080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1E3C1F7C-A834-4B29-AA14-B50CC112C2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D77ABF4-9787-4775-8ABF-3C8B721880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12D2C45-1D1F-4D6C-B0C3-C184784399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357A12D6-E39B-49D7-AC1E-9441419021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585" name="楕円 584">
          <a:extLst>
            <a:ext uri="{FF2B5EF4-FFF2-40B4-BE49-F238E27FC236}">
              <a16:creationId xmlns:a16="http://schemas.microsoft.com/office/drawing/2014/main" id="{AC450194-2D6F-4F94-883C-6343BB0C421F}"/>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586" name="【庁舎】&#10;有形固定資産減価償却率該当値テキスト">
          <a:extLst>
            <a:ext uri="{FF2B5EF4-FFF2-40B4-BE49-F238E27FC236}">
              <a16:creationId xmlns:a16="http://schemas.microsoft.com/office/drawing/2014/main" id="{FE5BFA64-4244-4BBC-8298-CA0903AEE7D9}"/>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587" name="楕円 586">
          <a:extLst>
            <a:ext uri="{FF2B5EF4-FFF2-40B4-BE49-F238E27FC236}">
              <a16:creationId xmlns:a16="http://schemas.microsoft.com/office/drawing/2014/main" id="{ABA79E56-C67D-4871-87F7-F857AD9B6BF3}"/>
            </a:ext>
          </a:extLst>
        </xdr:cNvPr>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108</xdr:row>
      <xdr:rowOff>12519</xdr:rowOff>
    </xdr:to>
    <xdr:cxnSp macro="">
      <xdr:nvCxnSpPr>
        <xdr:cNvPr id="588" name="直線コネクタ 587">
          <a:extLst>
            <a:ext uri="{FF2B5EF4-FFF2-40B4-BE49-F238E27FC236}">
              <a16:creationId xmlns:a16="http://schemas.microsoft.com/office/drawing/2014/main" id="{811050C8-B9E9-478B-83DD-17ACC6EA327A}"/>
            </a:ext>
          </a:extLst>
        </xdr:cNvPr>
        <xdr:cNvCxnSpPr/>
      </xdr:nvCxnSpPr>
      <xdr:spPr>
        <a:xfrm>
          <a:off x="15481300" y="1847686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69487</xdr:rowOff>
    </xdr:from>
    <xdr:to>
      <xdr:col>76</xdr:col>
      <xdr:colOff>165100</xdr:colOff>
      <xdr:row>107</xdr:row>
      <xdr:rowOff>171087</xdr:rowOff>
    </xdr:to>
    <xdr:sp macro="" textlink="">
      <xdr:nvSpPr>
        <xdr:cNvPr id="589" name="楕円 588">
          <a:extLst>
            <a:ext uri="{FF2B5EF4-FFF2-40B4-BE49-F238E27FC236}">
              <a16:creationId xmlns:a16="http://schemas.microsoft.com/office/drawing/2014/main" id="{724B3284-C78C-4F22-92B8-5EF63B74FD92}"/>
            </a:ext>
          </a:extLst>
        </xdr:cNvPr>
        <xdr:cNvSpPr/>
      </xdr:nvSpPr>
      <xdr:spPr>
        <a:xfrm>
          <a:off x="14541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120287</xdr:rowOff>
    </xdr:from>
    <xdr:to>
      <xdr:col>81</xdr:col>
      <xdr:colOff>50800</xdr:colOff>
      <xdr:row>107</xdr:row>
      <xdr:rowOff>131718</xdr:rowOff>
    </xdr:to>
    <xdr:cxnSp macro="">
      <xdr:nvCxnSpPr>
        <xdr:cNvPr id="590" name="直線コネクタ 589">
          <a:extLst>
            <a:ext uri="{FF2B5EF4-FFF2-40B4-BE49-F238E27FC236}">
              <a16:creationId xmlns:a16="http://schemas.microsoft.com/office/drawing/2014/main" id="{EBBA6AA4-74CA-4BC7-B959-DB2484A30488}"/>
            </a:ext>
          </a:extLst>
        </xdr:cNvPr>
        <xdr:cNvCxnSpPr/>
      </xdr:nvCxnSpPr>
      <xdr:spPr>
        <a:xfrm>
          <a:off x="14592300" y="184654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591" name="楕円 590">
          <a:extLst>
            <a:ext uri="{FF2B5EF4-FFF2-40B4-BE49-F238E27FC236}">
              <a16:creationId xmlns:a16="http://schemas.microsoft.com/office/drawing/2014/main" id="{378D8E07-6B90-4C1A-929F-1A7724396AB7}"/>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120287</xdr:rowOff>
    </xdr:to>
    <xdr:cxnSp macro="">
      <xdr:nvCxnSpPr>
        <xdr:cNvPr id="592" name="直線コネクタ 591">
          <a:extLst>
            <a:ext uri="{FF2B5EF4-FFF2-40B4-BE49-F238E27FC236}">
              <a16:creationId xmlns:a16="http://schemas.microsoft.com/office/drawing/2014/main" id="{57F9AF11-C6E7-4740-9DF2-D07964F81E82}"/>
            </a:ext>
          </a:extLst>
        </xdr:cNvPr>
        <xdr:cNvCxnSpPr/>
      </xdr:nvCxnSpPr>
      <xdr:spPr>
        <a:xfrm>
          <a:off x="13703300" y="1843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593" name="楕円 592">
          <a:extLst>
            <a:ext uri="{FF2B5EF4-FFF2-40B4-BE49-F238E27FC236}">
              <a16:creationId xmlns:a16="http://schemas.microsoft.com/office/drawing/2014/main" id="{C65C3E12-73D5-4A42-B2AF-E6A9978B8B9B}"/>
            </a:ext>
          </a:extLst>
        </xdr:cNvPr>
        <xdr:cNvSpPr/>
      </xdr:nvSpPr>
      <xdr:spPr>
        <a:xfrm>
          <a:off x="1276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107</xdr:row>
      <xdr:rowOff>87630</xdr:rowOff>
    </xdr:to>
    <xdr:cxnSp macro="">
      <xdr:nvCxnSpPr>
        <xdr:cNvPr id="594" name="直線コネクタ 593">
          <a:extLst>
            <a:ext uri="{FF2B5EF4-FFF2-40B4-BE49-F238E27FC236}">
              <a16:creationId xmlns:a16="http://schemas.microsoft.com/office/drawing/2014/main" id="{8716398C-27BC-4929-A291-9667A741D4AC}"/>
            </a:ext>
          </a:extLst>
        </xdr:cNvPr>
        <xdr:cNvCxnSpPr/>
      </xdr:nvCxnSpPr>
      <xdr:spPr>
        <a:xfrm>
          <a:off x="12814300" y="184017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5" name="n_1aveValue【庁舎】&#10;有形固定資産減価償却率">
          <a:extLst>
            <a:ext uri="{FF2B5EF4-FFF2-40B4-BE49-F238E27FC236}">
              <a16:creationId xmlns:a16="http://schemas.microsoft.com/office/drawing/2014/main" id="{DB1DE718-E3E3-4864-9BE6-054B6D35D1DB}"/>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96" name="n_2aveValue【庁舎】&#10;有形固定資産減価償却率">
          <a:extLst>
            <a:ext uri="{FF2B5EF4-FFF2-40B4-BE49-F238E27FC236}">
              <a16:creationId xmlns:a16="http://schemas.microsoft.com/office/drawing/2014/main" id="{CDBB4D2B-D629-4956-B9B6-32656D610D13}"/>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597" name="n_3aveValue【庁舎】&#10;有形固定資産減価償却率">
          <a:extLst>
            <a:ext uri="{FF2B5EF4-FFF2-40B4-BE49-F238E27FC236}">
              <a16:creationId xmlns:a16="http://schemas.microsoft.com/office/drawing/2014/main" id="{C58731A3-8667-41BB-AF99-80B086791344}"/>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98" name="n_4aveValue【庁舎】&#10;有形固定資産減価償却率">
          <a:extLst>
            <a:ext uri="{FF2B5EF4-FFF2-40B4-BE49-F238E27FC236}">
              <a16:creationId xmlns:a16="http://schemas.microsoft.com/office/drawing/2014/main" id="{005AF1DA-AFCD-4557-A87F-B5C00CB124D4}"/>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599" name="n_1mainValue【庁舎】&#10;有形固定資産減価償却率">
          <a:extLst>
            <a:ext uri="{FF2B5EF4-FFF2-40B4-BE49-F238E27FC236}">
              <a16:creationId xmlns:a16="http://schemas.microsoft.com/office/drawing/2014/main" id="{3EEF7428-D50A-4D27-998D-4470C647CBCE}"/>
            </a:ext>
          </a:extLst>
        </xdr:cNvPr>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162214</xdr:rowOff>
    </xdr:from>
    <xdr:ext cx="405111" cy="259045"/>
    <xdr:sp macro="" textlink="">
      <xdr:nvSpPr>
        <xdr:cNvPr id="600" name="n_2mainValue【庁舎】&#10;有形固定資産減価償却率">
          <a:extLst>
            <a:ext uri="{FF2B5EF4-FFF2-40B4-BE49-F238E27FC236}">
              <a16:creationId xmlns:a16="http://schemas.microsoft.com/office/drawing/2014/main" id="{4DC742B2-B55A-42FC-9813-B13BD0EE2A5C}"/>
            </a:ext>
          </a:extLst>
        </xdr:cNvPr>
        <xdr:cNvSpPr txBox="1"/>
      </xdr:nvSpPr>
      <xdr:spPr>
        <a:xfrm>
          <a:off x="14389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601" name="n_3mainValue【庁舎】&#10;有形固定資産減価償却率">
          <a:extLst>
            <a:ext uri="{FF2B5EF4-FFF2-40B4-BE49-F238E27FC236}">
              <a16:creationId xmlns:a16="http://schemas.microsoft.com/office/drawing/2014/main" id="{FBCF0105-AF3E-4981-B066-120E52AADA2E}"/>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602" name="n_4mainValue【庁舎】&#10;有形固定資産減価償却率">
          <a:extLst>
            <a:ext uri="{FF2B5EF4-FFF2-40B4-BE49-F238E27FC236}">
              <a16:creationId xmlns:a16="http://schemas.microsoft.com/office/drawing/2014/main" id="{81D6D395-38B6-4C26-98F6-AC4AC4156676}"/>
            </a:ext>
          </a:extLst>
        </xdr:cNvPr>
        <xdr:cNvSpPr txBox="1"/>
      </xdr:nvSpPr>
      <xdr:spPr>
        <a:xfrm>
          <a:off x="12611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663AE79D-B15E-40EA-9D8F-4B4B46FC05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97BAE1E1-3A0B-49C5-AF65-5AC9A1915E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C82181FF-C3BD-4F6C-9EE9-D40ACC3B3F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CFDEA4A9-AA46-4D64-AF63-37AC8F6D71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8062305F-18F9-484D-9882-762D9FBDE8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F293640D-D6D3-4182-9304-F07A917692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43530BAA-F6F8-4ED4-BFF6-32A8836511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66EA2FA1-A732-4A43-BAC0-E80DD07E38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E55EC192-EA07-4BB6-9D3C-9C0239B4BA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CA6C2800-98DB-4354-9990-BD9CB58F0A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0841E1B8-D180-4A23-9EC3-74241F3DCAA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10F7FD55-7BE2-4D86-8954-436EF73E195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41ED2844-3257-449E-BB92-453A7505BEF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5925AF1E-E35D-4593-A89D-9DDECDC0CBA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6EDD60C2-55AD-4983-92F4-BDF21D1B3D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8BEDAB4E-722A-4379-A1A4-388A1F2A3B0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0E0DA2B6-819C-406E-872A-C1C2F17FEF1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0ACFFCBA-FAED-4F4E-95E8-6510358B373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87C4F791-F591-4459-9E1B-5B8FB3F9E24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90DBA1FF-DCCD-46FF-AAD1-C71F48029B9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D70D3334-068C-497D-8C54-0CAAE3D0EC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5BBCCD23-0D7E-49DB-A48F-E6E72F0A609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50C73392-B025-4698-961B-CD39135F01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5CADB544-63CB-4A30-904B-DA42E6171B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0F9466E9-EA89-4EE5-A266-042C615391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8" name="直線コネクタ 627">
          <a:extLst>
            <a:ext uri="{FF2B5EF4-FFF2-40B4-BE49-F238E27FC236}">
              <a16:creationId xmlns:a16="http://schemas.microsoft.com/office/drawing/2014/main" id="{54B18A36-931A-4360-94AB-C361D6C71CE1}"/>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9" name="【庁舎】&#10;一人当たり面積最小値テキスト">
          <a:extLst>
            <a:ext uri="{FF2B5EF4-FFF2-40B4-BE49-F238E27FC236}">
              <a16:creationId xmlns:a16="http://schemas.microsoft.com/office/drawing/2014/main" id="{28C3D556-4054-4DDD-88B2-173D51894D95}"/>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30" name="直線コネクタ 629">
          <a:extLst>
            <a:ext uri="{FF2B5EF4-FFF2-40B4-BE49-F238E27FC236}">
              <a16:creationId xmlns:a16="http://schemas.microsoft.com/office/drawing/2014/main" id="{F9E9638C-27DD-48D5-BE87-046A62A0CB93}"/>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1" name="【庁舎】&#10;一人当たり面積最大値テキスト">
          <a:extLst>
            <a:ext uri="{FF2B5EF4-FFF2-40B4-BE49-F238E27FC236}">
              <a16:creationId xmlns:a16="http://schemas.microsoft.com/office/drawing/2014/main" id="{7A9D8525-0B2C-40B5-800E-1F2B61804577}"/>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2" name="直線コネクタ 631">
          <a:extLst>
            <a:ext uri="{FF2B5EF4-FFF2-40B4-BE49-F238E27FC236}">
              <a16:creationId xmlns:a16="http://schemas.microsoft.com/office/drawing/2014/main" id="{6C6A1BDC-3D28-4A25-940A-BCF3E1F7EBF5}"/>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633" name="【庁舎】&#10;一人当たり面積平均値テキスト">
          <a:extLst>
            <a:ext uri="{FF2B5EF4-FFF2-40B4-BE49-F238E27FC236}">
              <a16:creationId xmlns:a16="http://schemas.microsoft.com/office/drawing/2014/main" id="{709DAF56-8173-4799-B49A-13D651D4A497}"/>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4" name="フローチャート: 判断 633">
          <a:extLst>
            <a:ext uri="{FF2B5EF4-FFF2-40B4-BE49-F238E27FC236}">
              <a16:creationId xmlns:a16="http://schemas.microsoft.com/office/drawing/2014/main" id="{BF41FA49-60D1-4E41-9D05-61C81612A11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5" name="フローチャート: 判断 634">
          <a:extLst>
            <a:ext uri="{FF2B5EF4-FFF2-40B4-BE49-F238E27FC236}">
              <a16:creationId xmlns:a16="http://schemas.microsoft.com/office/drawing/2014/main" id="{3EA21A0E-0FFC-4A24-BEB7-FCE852C0099B}"/>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6" name="フローチャート: 判断 635">
          <a:extLst>
            <a:ext uri="{FF2B5EF4-FFF2-40B4-BE49-F238E27FC236}">
              <a16:creationId xmlns:a16="http://schemas.microsoft.com/office/drawing/2014/main" id="{C0853C7B-7638-4C0F-8FFF-A5659ADA5D84}"/>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7" name="フローチャート: 判断 636">
          <a:extLst>
            <a:ext uri="{FF2B5EF4-FFF2-40B4-BE49-F238E27FC236}">
              <a16:creationId xmlns:a16="http://schemas.microsoft.com/office/drawing/2014/main" id="{D00EE8B7-F8D7-4BE8-9CA9-E5D6889A42DE}"/>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8" name="フローチャート: 判断 637">
          <a:extLst>
            <a:ext uri="{FF2B5EF4-FFF2-40B4-BE49-F238E27FC236}">
              <a16:creationId xmlns:a16="http://schemas.microsoft.com/office/drawing/2014/main" id="{0A4B5619-8BE6-40B3-840C-FB8C0AFD43CC}"/>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351E442-AC7A-410E-8364-17396BD597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B9F6979-8113-4992-82D3-3EA6733656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419E6D4-487A-4DDC-953A-4A1CC890D1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FC52465-1F62-4A16-868E-673F802CC5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E7781F9-0791-4836-A741-8932A3AF72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156573</xdr:rowOff>
    </xdr:from>
    <xdr:to>
      <xdr:col>116</xdr:col>
      <xdr:colOff>114300</xdr:colOff>
      <xdr:row>106</xdr:row>
      <xdr:rowOff>86723</xdr:rowOff>
    </xdr:to>
    <xdr:sp macro="" textlink="">
      <xdr:nvSpPr>
        <xdr:cNvPr id="644" name="楕円 643">
          <a:extLst>
            <a:ext uri="{FF2B5EF4-FFF2-40B4-BE49-F238E27FC236}">
              <a16:creationId xmlns:a16="http://schemas.microsoft.com/office/drawing/2014/main" id="{BDB294C9-3C65-4D08-94BA-7DF2E40C8C3A}"/>
            </a:ext>
          </a:extLst>
        </xdr:cNvPr>
        <xdr:cNvSpPr/>
      </xdr:nvSpPr>
      <xdr:spPr>
        <a:xfrm>
          <a:off x="221107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135000</xdr:rowOff>
    </xdr:from>
    <xdr:ext cx="469744" cy="259045"/>
    <xdr:sp macro="" textlink="">
      <xdr:nvSpPr>
        <xdr:cNvPr id="645" name="【庁舎】&#10;一人当たり面積該当値テキスト">
          <a:extLst>
            <a:ext uri="{FF2B5EF4-FFF2-40B4-BE49-F238E27FC236}">
              <a16:creationId xmlns:a16="http://schemas.microsoft.com/office/drawing/2014/main" id="{573A6215-AF66-4737-933D-6C6212EF0971}"/>
            </a:ext>
          </a:extLst>
        </xdr:cNvPr>
        <xdr:cNvSpPr txBox="1"/>
      </xdr:nvSpPr>
      <xdr:spPr>
        <a:xfrm>
          <a:off x="22199600" y="181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646" name="楕円 645">
          <a:extLst>
            <a:ext uri="{FF2B5EF4-FFF2-40B4-BE49-F238E27FC236}">
              <a16:creationId xmlns:a16="http://schemas.microsoft.com/office/drawing/2014/main" id="{525BEFB3-9454-467B-90DD-8E22BBA59393}"/>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35923</xdr:rowOff>
    </xdr:from>
    <xdr:to>
      <xdr:col>116</xdr:col>
      <xdr:colOff>63500</xdr:colOff>
      <xdr:row>106</xdr:row>
      <xdr:rowOff>46808</xdr:rowOff>
    </xdr:to>
    <xdr:cxnSp macro="">
      <xdr:nvCxnSpPr>
        <xdr:cNvPr id="647" name="直線コネクタ 646">
          <a:extLst>
            <a:ext uri="{FF2B5EF4-FFF2-40B4-BE49-F238E27FC236}">
              <a16:creationId xmlns:a16="http://schemas.microsoft.com/office/drawing/2014/main" id="{AB852256-4D58-4A74-B835-A16C3DECE03B}"/>
            </a:ext>
          </a:extLst>
        </xdr:cNvPr>
        <xdr:cNvCxnSpPr/>
      </xdr:nvCxnSpPr>
      <xdr:spPr>
        <a:xfrm flipV="1">
          <a:off x="21323300" y="1820962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648" name="楕円 647">
          <a:extLst>
            <a:ext uri="{FF2B5EF4-FFF2-40B4-BE49-F238E27FC236}">
              <a16:creationId xmlns:a16="http://schemas.microsoft.com/office/drawing/2014/main" id="{85033126-B917-4036-8240-22E1A53D8F33}"/>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53339</xdr:rowOff>
    </xdr:to>
    <xdr:cxnSp macro="">
      <xdr:nvCxnSpPr>
        <xdr:cNvPr id="649" name="直線コネクタ 648">
          <a:extLst>
            <a:ext uri="{FF2B5EF4-FFF2-40B4-BE49-F238E27FC236}">
              <a16:creationId xmlns:a16="http://schemas.microsoft.com/office/drawing/2014/main" id="{68514317-5160-4E06-86F3-47DEAAA4B9FA}"/>
            </a:ext>
          </a:extLst>
        </xdr:cNvPr>
        <xdr:cNvCxnSpPr/>
      </xdr:nvCxnSpPr>
      <xdr:spPr>
        <a:xfrm flipV="1">
          <a:off x="20434300" y="1822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14514</xdr:rowOff>
    </xdr:from>
    <xdr:to>
      <xdr:col>102</xdr:col>
      <xdr:colOff>165100</xdr:colOff>
      <xdr:row>106</xdr:row>
      <xdr:rowOff>116114</xdr:rowOff>
    </xdr:to>
    <xdr:sp macro="" textlink="">
      <xdr:nvSpPr>
        <xdr:cNvPr id="650" name="楕円 649">
          <a:extLst>
            <a:ext uri="{FF2B5EF4-FFF2-40B4-BE49-F238E27FC236}">
              <a16:creationId xmlns:a16="http://schemas.microsoft.com/office/drawing/2014/main" id="{4C1CB98B-CEA0-4FED-A29E-81D45B2EC2B4}"/>
            </a:ext>
          </a:extLst>
        </xdr:cNvPr>
        <xdr:cNvSpPr/>
      </xdr:nvSpPr>
      <xdr:spPr>
        <a:xfrm>
          <a:off x="19494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65314</xdr:rowOff>
    </xdr:to>
    <xdr:cxnSp macro="">
      <xdr:nvCxnSpPr>
        <xdr:cNvPr id="651" name="直線コネクタ 650">
          <a:extLst>
            <a:ext uri="{FF2B5EF4-FFF2-40B4-BE49-F238E27FC236}">
              <a16:creationId xmlns:a16="http://schemas.microsoft.com/office/drawing/2014/main" id="{325AFDF8-2064-4384-AF1D-C3BF39930DF1}"/>
            </a:ext>
          </a:extLst>
        </xdr:cNvPr>
        <xdr:cNvCxnSpPr/>
      </xdr:nvCxnSpPr>
      <xdr:spPr>
        <a:xfrm flipV="1">
          <a:off x="19545300" y="18227039"/>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24312</xdr:rowOff>
    </xdr:from>
    <xdr:to>
      <xdr:col>98</xdr:col>
      <xdr:colOff>38100</xdr:colOff>
      <xdr:row>106</xdr:row>
      <xdr:rowOff>125912</xdr:rowOff>
    </xdr:to>
    <xdr:sp macro="" textlink="">
      <xdr:nvSpPr>
        <xdr:cNvPr id="652" name="楕円 651">
          <a:extLst>
            <a:ext uri="{FF2B5EF4-FFF2-40B4-BE49-F238E27FC236}">
              <a16:creationId xmlns:a16="http://schemas.microsoft.com/office/drawing/2014/main" id="{7B408CC1-AAEC-4DE7-A5BC-67177A6ABD7A}"/>
            </a:ext>
          </a:extLst>
        </xdr:cNvPr>
        <xdr:cNvSpPr/>
      </xdr:nvSpPr>
      <xdr:spPr>
        <a:xfrm>
          <a:off x="18605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65314</xdr:rowOff>
    </xdr:from>
    <xdr:to>
      <xdr:col>102</xdr:col>
      <xdr:colOff>114300</xdr:colOff>
      <xdr:row>106</xdr:row>
      <xdr:rowOff>75112</xdr:rowOff>
    </xdr:to>
    <xdr:cxnSp macro="">
      <xdr:nvCxnSpPr>
        <xdr:cNvPr id="653" name="直線コネクタ 652">
          <a:extLst>
            <a:ext uri="{FF2B5EF4-FFF2-40B4-BE49-F238E27FC236}">
              <a16:creationId xmlns:a16="http://schemas.microsoft.com/office/drawing/2014/main" id="{23194C42-6C52-46C5-98A2-E422292EF1F6}"/>
            </a:ext>
          </a:extLst>
        </xdr:cNvPr>
        <xdr:cNvCxnSpPr/>
      </xdr:nvCxnSpPr>
      <xdr:spPr>
        <a:xfrm flipV="1">
          <a:off x="18656300" y="182390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54" name="n_1aveValue【庁舎】&#10;一人当たり面積">
          <a:extLst>
            <a:ext uri="{FF2B5EF4-FFF2-40B4-BE49-F238E27FC236}">
              <a16:creationId xmlns:a16="http://schemas.microsoft.com/office/drawing/2014/main" id="{D697325D-35B6-4F2E-A0A9-6E36CC89613A}"/>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655" name="n_2aveValue【庁舎】&#10;一人当たり面積">
          <a:extLst>
            <a:ext uri="{FF2B5EF4-FFF2-40B4-BE49-F238E27FC236}">
              <a16:creationId xmlns:a16="http://schemas.microsoft.com/office/drawing/2014/main" id="{3DA2702E-3055-4D92-BBB4-B070507F1C4B}"/>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656" name="n_3aveValue【庁舎】&#10;一人当たり面積">
          <a:extLst>
            <a:ext uri="{FF2B5EF4-FFF2-40B4-BE49-F238E27FC236}">
              <a16:creationId xmlns:a16="http://schemas.microsoft.com/office/drawing/2014/main" id="{1634D885-37FD-4D3A-A4F6-73F02B5E187C}"/>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657" name="n_4aveValue【庁舎】&#10;一人当たり面積">
          <a:extLst>
            <a:ext uri="{FF2B5EF4-FFF2-40B4-BE49-F238E27FC236}">
              <a16:creationId xmlns:a16="http://schemas.microsoft.com/office/drawing/2014/main" id="{4F842BBF-4732-40CA-9CBB-660E3DF6FE6D}"/>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88735</xdr:rowOff>
    </xdr:from>
    <xdr:ext cx="469744" cy="259045"/>
    <xdr:sp macro="" textlink="">
      <xdr:nvSpPr>
        <xdr:cNvPr id="658" name="n_1mainValue【庁舎】&#10;一人当たり面積">
          <a:extLst>
            <a:ext uri="{FF2B5EF4-FFF2-40B4-BE49-F238E27FC236}">
              <a16:creationId xmlns:a16="http://schemas.microsoft.com/office/drawing/2014/main" id="{55BE4077-D0AE-4CC4-9B06-1CAF939D384D}"/>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59" name="n_2mainValue【庁舎】&#10;一人当たり面積">
          <a:extLst>
            <a:ext uri="{FF2B5EF4-FFF2-40B4-BE49-F238E27FC236}">
              <a16:creationId xmlns:a16="http://schemas.microsoft.com/office/drawing/2014/main" id="{A55CF59B-9898-4663-8D1F-45296941D27B}"/>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107241</xdr:rowOff>
    </xdr:from>
    <xdr:ext cx="469744" cy="259045"/>
    <xdr:sp macro="" textlink="">
      <xdr:nvSpPr>
        <xdr:cNvPr id="660" name="n_3mainValue【庁舎】&#10;一人当たり面積">
          <a:extLst>
            <a:ext uri="{FF2B5EF4-FFF2-40B4-BE49-F238E27FC236}">
              <a16:creationId xmlns:a16="http://schemas.microsoft.com/office/drawing/2014/main" id="{11828A87-63B8-4569-A80C-7E2C31D39E50}"/>
            </a:ext>
          </a:extLst>
        </xdr:cNvPr>
        <xdr:cNvSpPr txBox="1"/>
      </xdr:nvSpPr>
      <xdr:spPr>
        <a:xfrm>
          <a:off x="193104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117039</xdr:rowOff>
    </xdr:from>
    <xdr:ext cx="469744" cy="259045"/>
    <xdr:sp macro="" textlink="">
      <xdr:nvSpPr>
        <xdr:cNvPr id="661" name="n_4mainValue【庁舎】&#10;一人当たり面積">
          <a:extLst>
            <a:ext uri="{FF2B5EF4-FFF2-40B4-BE49-F238E27FC236}">
              <a16:creationId xmlns:a16="http://schemas.microsoft.com/office/drawing/2014/main" id="{FB4C3380-1702-4177-8B64-4A61A9E02116}"/>
            </a:ext>
          </a:extLst>
        </xdr:cNvPr>
        <xdr:cNvSpPr txBox="1"/>
      </xdr:nvSpPr>
      <xdr:spPr>
        <a:xfrm>
          <a:off x="18421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831BE45C-2EC2-4B90-97D2-9EAA046E69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77F7A211-699A-4282-AB40-0E3AB2BEAF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95101025-53F2-4310-9B08-FDC5A18DA2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類似団体と比較して特に有形固定資産減価償却率が高くなっている施設は、体育館・プール市民会館、庁舎となっている。</a:t>
          </a:r>
          <a:endParaRPr lang="ja-JP" altLang="ja-JP" sz="1400">
            <a:effectLst/>
          </a:endParaRPr>
        </a:p>
        <a:p>
          <a:r>
            <a:rPr kumimoji="1" lang="ja-JP" altLang="ja-JP" sz="1100">
              <a:solidFill>
                <a:schemeClr val="dk1"/>
              </a:solidFill>
              <a:effectLst/>
              <a:latin typeface="+mn-lt"/>
              <a:ea typeface="+mn-ea"/>
              <a:cs typeface="+mn-cs"/>
            </a:rPr>
            <a:t>どの施設においても、老朽化に伴う改修工事が毎年度実施しているところであり、高いランニングコストに加えて大規模改修のような単年度費用も掛かってくることから、公共施設等総合管理計画に基づいた計画的な更新</a:t>
          </a:r>
          <a:r>
            <a:rPr kumimoji="1" lang="ja-JP" altLang="en-US" sz="1100">
              <a:solidFill>
                <a:schemeClr val="dk1"/>
              </a:solidFill>
              <a:effectLst/>
              <a:latin typeface="+mn-lt"/>
              <a:ea typeface="+mn-ea"/>
              <a:cs typeface="+mn-cs"/>
            </a:rPr>
            <a:t>や施設の統廃合</a:t>
          </a:r>
          <a:r>
            <a:rPr kumimoji="1" lang="ja-JP" altLang="ja-JP" sz="1100">
              <a:solidFill>
                <a:schemeClr val="dk1"/>
              </a:solidFill>
              <a:effectLst/>
              <a:latin typeface="+mn-lt"/>
              <a:ea typeface="+mn-ea"/>
              <a:cs typeface="+mn-cs"/>
            </a:rPr>
            <a:t>を行い、費用等の見直しを図っていく。</a:t>
          </a:r>
          <a:endParaRPr lang="ja-JP" altLang="ja-JP" sz="1400">
            <a:effectLst/>
          </a:endParaRPr>
        </a:p>
        <a:p>
          <a:r>
            <a:rPr kumimoji="1" lang="ja-JP" altLang="ja-JP" sz="1100">
              <a:solidFill>
                <a:schemeClr val="dk1"/>
              </a:solidFill>
              <a:effectLst/>
              <a:latin typeface="+mn-lt"/>
              <a:ea typeface="+mn-ea"/>
              <a:cs typeface="+mn-cs"/>
            </a:rPr>
            <a:t>今後も数値等を類似団体や全国平均等と比較し施設の在り方等について、全庁的な検討も続けていきたい。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5D7A4D-CB5F-43AF-B223-C2015F002F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0E169E-C133-4AE2-8486-2EB6FA1F58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AD60E7-25C7-4430-8139-655F0053C8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6C90AD-2079-4CC3-B6B7-C11C5A738F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1EB537-3F42-4C96-87DE-53CDC53133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609D00-E8BF-4AE9-8E27-8DA833D571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54F24B-2CEA-4263-808D-DCE9ACD12F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7D222E-915F-4599-8F0C-153DE69E5A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28BB32-F93E-427B-ACE7-50BD5000FE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285CE5-E654-4475-87E0-3FA71B6408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6,699
6,621
774.33
15,312,823
15,144,521
168,207
5,044,323
9,096,661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474BF7-D367-4350-9113-9EA5E790E4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B22A3C-624D-4BED-B219-C7E5E32B87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0C4B1D-2A69-4CA1-B93E-A254F8DD2B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376ECC-41F4-4A67-9F5F-67D37BF41B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15AF1C-79E9-4069-82AB-7200CD3F4A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ADEC10-344A-425A-A1B1-D821F433E5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0F44AC-F2B2-49D8-82A4-6FD6595374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7BE9B5-3194-4366-A690-F13E0D9194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4C5350-9B0A-4639-A6B7-15DF5B5CE2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6E2EAB-61DF-4805-BA35-88EA58622B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17926B-98CE-4AF0-837F-B416EE4AFB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A9D49C-0EEF-43D5-ADD0-6A12C2A6EF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E1D891-9C91-42AA-97CF-FF20DBAC81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415D5A-B6EB-495B-A9B2-A05FCB9203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A061FC-4FBA-42DE-979F-067B404A66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347513-709C-447F-B691-C2FC79CBB6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2AE3E9-8F9C-4D63-9EF0-118EA735BC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6F1765-43BF-4240-B09E-A12A3C096E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0FB651-0CB7-492D-95B1-088671E1FB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9E706E-336A-4642-AFC4-95C8841333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03627A-566D-443E-8ADF-9B00F8016E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E476D7-8CE8-4293-9DE4-E7629A680F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3C025F-53FC-428D-A358-64B4CB06D8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64338B-C2ED-4E98-84C4-EC866DE62E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3445C4-97B2-4EC0-B05D-4ED2E6BD61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163AF2-2E66-4919-B8FB-B84124D9F0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D90E42-10FA-44C7-8267-A352C94B1A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5A162D-4718-40E8-BBD2-A64FE378CC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EB317A-0CAE-493E-92A9-9F0DF4E29E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93B65F-6DF9-4276-8962-ECCA76E443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D979A5-C6D3-40F2-8E1D-FD9BF05C1D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62C0A9-F6AD-4ACE-81D7-EBEC561BD9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32A7FF9-EB82-4EC1-9E5B-4EB77DCA8BF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4CB0D5E-5146-47F9-B79C-5D7574C6538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F83C6F-BDF5-40B1-AE16-05999B45528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4708B1-CF97-48AA-9C74-63BB305EC7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EEF57D-EC37-4514-82C5-23080E38115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AB4588-D4F5-4FB2-A009-F6DE9D6FFA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E1FA230-7161-4F48-AD2D-770566A946A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CCF85C-6D6F-4ED0-B6E0-D36DD416CB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C44849D-1292-4A9D-9634-0207823268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11B7D34-38B2-4B0D-B337-7A0633F459E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EB8F073-0F33-4176-AD52-4703EDFDCA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40CCDC-9A6F-427D-9565-2B741D6E237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68EE43-285A-48BC-ABDA-0923732085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639DD99F-5F3E-486A-9DE9-8CE82E121275}"/>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6DDEDC0D-6C64-4DFF-BAC2-CC2D3689F899}"/>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144A54F9-546E-4DB3-BC5F-FAF33FE93C86}"/>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D51E108C-2615-4777-8ED7-052F745621D9}"/>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1D79B511-178B-4937-BB96-EBC6E30EB6E4}"/>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928AB0FB-F2A8-43CF-9223-96EFB8707754}"/>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AE6689EF-ED00-429A-8DCA-7DFD2A3CD35E}"/>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941F9482-3819-4D72-AD99-978A1CB323BD}"/>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2BCCF5B4-E842-430C-A17A-53FE9A53A05C}"/>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71A06523-FF30-4191-BC89-31A0042D10EC}"/>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79177FD1-D2CC-4A34-A3B7-0EB8A533806E}"/>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118B16-D732-432C-8F61-54F27B670B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C30C76-DC25-43F9-923A-D747747EEC7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97D36D-CD64-4256-AE9F-A0DBCA0F10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066960-BC92-4996-94E3-723458BA15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A87647-100F-4A7F-8D81-E5AD2CBFCC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133985</xdr:rowOff>
    </xdr:from>
    <xdr:to>
      <xdr:col>24</xdr:col>
      <xdr:colOff>114300</xdr:colOff>
      <xdr:row>41</xdr:row>
      <xdr:rowOff>64135</xdr:rowOff>
    </xdr:to>
    <xdr:sp macro="" textlink="">
      <xdr:nvSpPr>
        <xdr:cNvPr id="73" name="楕円 72">
          <a:extLst>
            <a:ext uri="{FF2B5EF4-FFF2-40B4-BE49-F238E27FC236}">
              <a16:creationId xmlns:a16="http://schemas.microsoft.com/office/drawing/2014/main" id="{1D323F21-45E9-4BF4-84D0-3A3D7178DAAE}"/>
            </a:ext>
          </a:extLst>
        </xdr:cNvPr>
        <xdr:cNvSpPr/>
      </xdr:nvSpPr>
      <xdr:spPr>
        <a:xfrm>
          <a:off x="4584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112412</xdr:rowOff>
    </xdr:from>
    <xdr:ext cx="405111" cy="259045"/>
    <xdr:sp macro="" textlink="">
      <xdr:nvSpPr>
        <xdr:cNvPr id="74" name="【道路】&#10;有形固定資産減価償却率該当値テキスト">
          <a:extLst>
            <a:ext uri="{FF2B5EF4-FFF2-40B4-BE49-F238E27FC236}">
              <a16:creationId xmlns:a16="http://schemas.microsoft.com/office/drawing/2014/main" id="{D293D4AE-F6E0-4441-9C41-69AB527268B2}"/>
            </a:ext>
          </a:extLst>
        </xdr:cNvPr>
        <xdr:cNvSpPr txBox="1"/>
      </xdr:nvSpPr>
      <xdr:spPr>
        <a:xfrm>
          <a:off x="4673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5" name="楕円 74">
          <a:extLst>
            <a:ext uri="{FF2B5EF4-FFF2-40B4-BE49-F238E27FC236}">
              <a16:creationId xmlns:a16="http://schemas.microsoft.com/office/drawing/2014/main" id="{E870707D-39CB-47D5-8101-A34D110EEF68}"/>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13335</xdr:rowOff>
    </xdr:to>
    <xdr:cxnSp macro="">
      <xdr:nvCxnSpPr>
        <xdr:cNvPr id="76" name="直線コネクタ 75">
          <a:extLst>
            <a:ext uri="{FF2B5EF4-FFF2-40B4-BE49-F238E27FC236}">
              <a16:creationId xmlns:a16="http://schemas.microsoft.com/office/drawing/2014/main" id="{30DB2E90-4692-4756-9ED1-4A8E637C373B}"/>
            </a:ext>
          </a:extLst>
        </xdr:cNvPr>
        <xdr:cNvCxnSpPr/>
      </xdr:nvCxnSpPr>
      <xdr:spPr>
        <a:xfrm>
          <a:off x="3797300" y="70370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109DB167-637E-47FC-8DCF-1BEE02B8E7B4}"/>
            </a:ext>
          </a:extLst>
        </xdr:cNvPr>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19050</xdr:rowOff>
    </xdr:to>
    <xdr:cxnSp macro="">
      <xdr:nvCxnSpPr>
        <xdr:cNvPr id="78" name="直線コネクタ 77">
          <a:extLst>
            <a:ext uri="{FF2B5EF4-FFF2-40B4-BE49-F238E27FC236}">
              <a16:creationId xmlns:a16="http://schemas.microsoft.com/office/drawing/2014/main" id="{E38A1F61-480D-4D33-A9BA-5F07729252D2}"/>
            </a:ext>
          </a:extLst>
        </xdr:cNvPr>
        <xdr:cNvCxnSpPr/>
      </xdr:nvCxnSpPr>
      <xdr:spPr>
        <a:xfrm flipV="1">
          <a:off x="2908300" y="7037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145415</xdr:rowOff>
    </xdr:from>
    <xdr:to>
      <xdr:col>10</xdr:col>
      <xdr:colOff>165100</xdr:colOff>
      <xdr:row>41</xdr:row>
      <xdr:rowOff>75565</xdr:rowOff>
    </xdr:to>
    <xdr:sp macro="" textlink="">
      <xdr:nvSpPr>
        <xdr:cNvPr id="79" name="楕円 78">
          <a:extLst>
            <a:ext uri="{FF2B5EF4-FFF2-40B4-BE49-F238E27FC236}">
              <a16:creationId xmlns:a16="http://schemas.microsoft.com/office/drawing/2014/main" id="{DA601CCA-FA3C-49A4-9D14-37D9840B338B}"/>
            </a:ext>
          </a:extLst>
        </xdr:cNvPr>
        <xdr:cNvSpPr/>
      </xdr:nvSpPr>
      <xdr:spPr>
        <a:xfrm>
          <a:off x="1968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24765</xdr:rowOff>
    </xdr:to>
    <xdr:cxnSp macro="">
      <xdr:nvCxnSpPr>
        <xdr:cNvPr id="80" name="直線コネクタ 79">
          <a:extLst>
            <a:ext uri="{FF2B5EF4-FFF2-40B4-BE49-F238E27FC236}">
              <a16:creationId xmlns:a16="http://schemas.microsoft.com/office/drawing/2014/main" id="{7A3110E7-3C3B-4E46-B565-AE743BB73EA3}"/>
            </a:ext>
          </a:extLst>
        </xdr:cNvPr>
        <xdr:cNvCxnSpPr/>
      </xdr:nvCxnSpPr>
      <xdr:spPr>
        <a:xfrm flipV="1">
          <a:off x="2019300" y="7048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139700</xdr:rowOff>
    </xdr:from>
    <xdr:to>
      <xdr:col>6</xdr:col>
      <xdr:colOff>38100</xdr:colOff>
      <xdr:row>41</xdr:row>
      <xdr:rowOff>69850</xdr:rowOff>
    </xdr:to>
    <xdr:sp macro="" textlink="">
      <xdr:nvSpPr>
        <xdr:cNvPr id="81" name="楕円 80">
          <a:extLst>
            <a:ext uri="{FF2B5EF4-FFF2-40B4-BE49-F238E27FC236}">
              <a16:creationId xmlns:a16="http://schemas.microsoft.com/office/drawing/2014/main" id="{F548ED15-2EAE-4365-80C0-A90784607591}"/>
            </a:ext>
          </a:extLst>
        </xdr:cNvPr>
        <xdr:cNvSpPr/>
      </xdr:nvSpPr>
      <xdr:spPr>
        <a:xfrm>
          <a:off x="107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19050</xdr:rowOff>
    </xdr:from>
    <xdr:to>
      <xdr:col>10</xdr:col>
      <xdr:colOff>114300</xdr:colOff>
      <xdr:row>41</xdr:row>
      <xdr:rowOff>24765</xdr:rowOff>
    </xdr:to>
    <xdr:cxnSp macro="">
      <xdr:nvCxnSpPr>
        <xdr:cNvPr id="82" name="直線コネクタ 81">
          <a:extLst>
            <a:ext uri="{FF2B5EF4-FFF2-40B4-BE49-F238E27FC236}">
              <a16:creationId xmlns:a16="http://schemas.microsoft.com/office/drawing/2014/main" id="{E84CFAB9-7751-47FF-A017-0D6D15FEB870}"/>
            </a:ext>
          </a:extLst>
        </xdr:cNvPr>
        <xdr:cNvCxnSpPr/>
      </xdr:nvCxnSpPr>
      <xdr:spPr>
        <a:xfrm>
          <a:off x="1130300" y="7048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40C7AB53-F173-4273-8289-A6538D02F7A5}"/>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3DD628E7-2722-4C5F-99C0-FDA7C7D3C34E}"/>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8BA18776-7889-485A-ACA8-77625AF3ABBF}"/>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8E735DC4-1340-4DEF-BAD3-99C5380F3D59}"/>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682A7EEE-6A20-494A-A651-CEBE2414C2D1}"/>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141FC4AD-75CB-4191-9535-9B9E45D397A8}"/>
            </a:ext>
          </a:extLst>
        </xdr:cNvPr>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66692</xdr:rowOff>
    </xdr:from>
    <xdr:ext cx="405111" cy="259045"/>
    <xdr:sp macro="" textlink="">
      <xdr:nvSpPr>
        <xdr:cNvPr id="89" name="n_3mainValue【道路】&#10;有形固定資産減価償却率">
          <a:extLst>
            <a:ext uri="{FF2B5EF4-FFF2-40B4-BE49-F238E27FC236}">
              <a16:creationId xmlns:a16="http://schemas.microsoft.com/office/drawing/2014/main" id="{CEB14D8E-FD02-417B-BF88-788DF44B3744}"/>
            </a:ext>
          </a:extLst>
        </xdr:cNvPr>
        <xdr:cNvSpPr txBox="1"/>
      </xdr:nvSpPr>
      <xdr:spPr>
        <a:xfrm>
          <a:off x="1816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4D3A7EFA-B5FE-40F9-8888-BD1999BFE71A}"/>
            </a:ext>
          </a:extLst>
        </xdr:cNvPr>
        <xdr:cNvSpPr txBox="1"/>
      </xdr:nvSpPr>
      <xdr:spPr>
        <a:xfrm>
          <a:off x="927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4585EE-1AD6-4159-B8CC-CCA63FBA57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440CD4F-F5BB-4129-872E-80266F1A30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1D215BD-D63C-45C4-A2BD-B07D003A61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FDC24E7-F0B0-40DA-A85F-841B0EB343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6466857-3F79-496C-9B6F-A78B3FAA47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980165-07DA-45A5-8A4B-D9BCC0968D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4998981-5A73-4B3B-B660-A3CC930849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F5CBAC-82CA-4F72-8FF1-77A55F5F19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2F60D5C-C031-4C39-9013-FBD40BA721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121F83A-FEA6-4750-97D2-8839E24D27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8741596-26B3-47FE-B15A-062113F5E1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15FDD11-49CF-4084-8A9C-546F4F1577D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6E2F3CE-2B0A-4C23-86DC-3B5C1D6B75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6ABC31E-9A08-4D13-8323-6031474966A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5A8CA9A-C237-4898-A5E9-8F4E2A2921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537D8B5-DE38-4F18-BBEA-BCFCB8A8E52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18AF3C1-88D1-48D8-A858-52C05F42D6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326D5DF-917B-4B7D-B95F-4C3510AA01E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FEA8361-3599-4D64-9073-2C4A6C082D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EEA95BBF-9729-4CCA-A631-1DBA71C43E7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0CECCA-76ED-43F9-97FF-E2B25F88CC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9DE313A-4E04-4C97-AE15-3C459B0537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C42011E-9048-431E-9E47-AE6BA51F66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A2058287-8844-44AB-99A7-891180797B9B}"/>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9AAF9FDD-8073-481F-9262-8F0A90DEA38D}"/>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85476BD-08AC-49C1-A32F-E751ADC518DE}"/>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2896D0CD-2489-46DE-A853-D4E6940381B8}"/>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D0957CCA-3895-4DC3-B45F-75E6D92B9E9B}"/>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DC62DE39-B872-4F74-B337-85D02279AEE0}"/>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8BFF15BF-6382-48DE-894E-F8748046DB42}"/>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7BF3BE79-8574-46E5-836C-27714F0A76BC}"/>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E231BA1C-DE1D-4095-AC1A-C13473671A95}"/>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E086B176-F10E-4320-AA40-C4C56B6F64F4}"/>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23228591-A7C2-490B-BD54-270F26385578}"/>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700F95-DC06-40F6-B1B7-D33DBC8598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9ACCE4-3629-49D8-8C11-555CD5DC96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3E851C-5327-4A2D-A54A-F20B4A1A25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E43EC3-7B4D-463F-A77D-E66EAD3EAB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50661D-C016-4199-8FFF-14D6067866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56299</xdr:rowOff>
    </xdr:from>
    <xdr:to>
      <xdr:col>55</xdr:col>
      <xdr:colOff>50800</xdr:colOff>
      <xdr:row>37</xdr:row>
      <xdr:rowOff>157899</xdr:rowOff>
    </xdr:to>
    <xdr:sp macro="" textlink="">
      <xdr:nvSpPr>
        <xdr:cNvPr id="130" name="楕円 129">
          <a:extLst>
            <a:ext uri="{FF2B5EF4-FFF2-40B4-BE49-F238E27FC236}">
              <a16:creationId xmlns:a16="http://schemas.microsoft.com/office/drawing/2014/main" id="{C4EB351A-C6A6-4BC5-9C5F-9E4869207886}"/>
            </a:ext>
          </a:extLst>
        </xdr:cNvPr>
        <xdr:cNvSpPr/>
      </xdr:nvSpPr>
      <xdr:spPr>
        <a:xfrm>
          <a:off x="10426700" y="63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79176</xdr:rowOff>
    </xdr:from>
    <xdr:ext cx="534377" cy="259045"/>
    <xdr:sp macro="" textlink="">
      <xdr:nvSpPr>
        <xdr:cNvPr id="131" name="【道路】&#10;一人当たり延長該当値テキスト">
          <a:extLst>
            <a:ext uri="{FF2B5EF4-FFF2-40B4-BE49-F238E27FC236}">
              <a16:creationId xmlns:a16="http://schemas.microsoft.com/office/drawing/2014/main" id="{8976B4D4-A284-400D-A064-E82BDA0DC9C4}"/>
            </a:ext>
          </a:extLst>
        </xdr:cNvPr>
        <xdr:cNvSpPr txBox="1"/>
      </xdr:nvSpPr>
      <xdr:spPr>
        <a:xfrm>
          <a:off x="10515600" y="62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72771</xdr:rowOff>
    </xdr:from>
    <xdr:to>
      <xdr:col>50</xdr:col>
      <xdr:colOff>165100</xdr:colOff>
      <xdr:row>38</xdr:row>
      <xdr:rowOff>2921</xdr:rowOff>
    </xdr:to>
    <xdr:sp macro="" textlink="">
      <xdr:nvSpPr>
        <xdr:cNvPr id="132" name="楕円 131">
          <a:extLst>
            <a:ext uri="{FF2B5EF4-FFF2-40B4-BE49-F238E27FC236}">
              <a16:creationId xmlns:a16="http://schemas.microsoft.com/office/drawing/2014/main" id="{BB92E18F-67D2-483B-AA58-ACC7F29CAB7D}"/>
            </a:ext>
          </a:extLst>
        </xdr:cNvPr>
        <xdr:cNvSpPr/>
      </xdr:nvSpPr>
      <xdr:spPr>
        <a:xfrm>
          <a:off x="9588500" y="64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107099</xdr:rowOff>
    </xdr:from>
    <xdr:to>
      <xdr:col>55</xdr:col>
      <xdr:colOff>0</xdr:colOff>
      <xdr:row>37</xdr:row>
      <xdr:rowOff>123571</xdr:rowOff>
    </xdr:to>
    <xdr:cxnSp macro="">
      <xdr:nvCxnSpPr>
        <xdr:cNvPr id="133" name="直線コネクタ 132">
          <a:extLst>
            <a:ext uri="{FF2B5EF4-FFF2-40B4-BE49-F238E27FC236}">
              <a16:creationId xmlns:a16="http://schemas.microsoft.com/office/drawing/2014/main" id="{CE623F52-53E4-4A10-8850-398CA44910B2}"/>
            </a:ext>
          </a:extLst>
        </xdr:cNvPr>
        <xdr:cNvCxnSpPr/>
      </xdr:nvCxnSpPr>
      <xdr:spPr>
        <a:xfrm flipV="1">
          <a:off x="9639300" y="6450749"/>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83477</xdr:rowOff>
    </xdr:from>
    <xdr:to>
      <xdr:col>46</xdr:col>
      <xdr:colOff>38100</xdr:colOff>
      <xdr:row>38</xdr:row>
      <xdr:rowOff>13627</xdr:rowOff>
    </xdr:to>
    <xdr:sp macro="" textlink="">
      <xdr:nvSpPr>
        <xdr:cNvPr id="134" name="楕円 133">
          <a:extLst>
            <a:ext uri="{FF2B5EF4-FFF2-40B4-BE49-F238E27FC236}">
              <a16:creationId xmlns:a16="http://schemas.microsoft.com/office/drawing/2014/main" id="{A653A44C-FCAA-4FDA-9BEB-F45C2797145B}"/>
            </a:ext>
          </a:extLst>
        </xdr:cNvPr>
        <xdr:cNvSpPr/>
      </xdr:nvSpPr>
      <xdr:spPr>
        <a:xfrm>
          <a:off x="8699500" y="64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123571</xdr:rowOff>
    </xdr:from>
    <xdr:to>
      <xdr:col>50</xdr:col>
      <xdr:colOff>114300</xdr:colOff>
      <xdr:row>37</xdr:row>
      <xdr:rowOff>134277</xdr:rowOff>
    </xdr:to>
    <xdr:cxnSp macro="">
      <xdr:nvCxnSpPr>
        <xdr:cNvPr id="135" name="直線コネクタ 134">
          <a:extLst>
            <a:ext uri="{FF2B5EF4-FFF2-40B4-BE49-F238E27FC236}">
              <a16:creationId xmlns:a16="http://schemas.microsoft.com/office/drawing/2014/main" id="{99B7AFAF-C4A3-4DB7-BBC0-6C547A970414}"/>
            </a:ext>
          </a:extLst>
        </xdr:cNvPr>
        <xdr:cNvCxnSpPr/>
      </xdr:nvCxnSpPr>
      <xdr:spPr>
        <a:xfrm flipV="1">
          <a:off x="8750300" y="646722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101168</xdr:rowOff>
    </xdr:from>
    <xdr:to>
      <xdr:col>41</xdr:col>
      <xdr:colOff>101600</xdr:colOff>
      <xdr:row>38</xdr:row>
      <xdr:rowOff>31318</xdr:rowOff>
    </xdr:to>
    <xdr:sp macro="" textlink="">
      <xdr:nvSpPr>
        <xdr:cNvPr id="136" name="楕円 135">
          <a:extLst>
            <a:ext uri="{FF2B5EF4-FFF2-40B4-BE49-F238E27FC236}">
              <a16:creationId xmlns:a16="http://schemas.microsoft.com/office/drawing/2014/main" id="{5A9E0D39-0780-45DF-A9DB-AD6AABD6D729}"/>
            </a:ext>
          </a:extLst>
        </xdr:cNvPr>
        <xdr:cNvSpPr/>
      </xdr:nvSpPr>
      <xdr:spPr>
        <a:xfrm>
          <a:off x="7810500" y="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134277</xdr:rowOff>
    </xdr:from>
    <xdr:to>
      <xdr:col>45</xdr:col>
      <xdr:colOff>177800</xdr:colOff>
      <xdr:row>37</xdr:row>
      <xdr:rowOff>151968</xdr:rowOff>
    </xdr:to>
    <xdr:cxnSp macro="">
      <xdr:nvCxnSpPr>
        <xdr:cNvPr id="137" name="直線コネクタ 136">
          <a:extLst>
            <a:ext uri="{FF2B5EF4-FFF2-40B4-BE49-F238E27FC236}">
              <a16:creationId xmlns:a16="http://schemas.microsoft.com/office/drawing/2014/main" id="{48172F7E-62E8-4308-9E07-DE2E589C80A8}"/>
            </a:ext>
          </a:extLst>
        </xdr:cNvPr>
        <xdr:cNvCxnSpPr/>
      </xdr:nvCxnSpPr>
      <xdr:spPr>
        <a:xfrm flipV="1">
          <a:off x="7861300" y="6477927"/>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116789</xdr:rowOff>
    </xdr:from>
    <xdr:to>
      <xdr:col>36</xdr:col>
      <xdr:colOff>165100</xdr:colOff>
      <xdr:row>38</xdr:row>
      <xdr:rowOff>46940</xdr:rowOff>
    </xdr:to>
    <xdr:sp macro="" textlink="">
      <xdr:nvSpPr>
        <xdr:cNvPr id="138" name="楕円 137">
          <a:extLst>
            <a:ext uri="{FF2B5EF4-FFF2-40B4-BE49-F238E27FC236}">
              <a16:creationId xmlns:a16="http://schemas.microsoft.com/office/drawing/2014/main" id="{0EA3D865-388C-426B-B3E6-17CE116E5CE2}"/>
            </a:ext>
          </a:extLst>
        </xdr:cNvPr>
        <xdr:cNvSpPr/>
      </xdr:nvSpPr>
      <xdr:spPr>
        <a:xfrm>
          <a:off x="6921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151968</xdr:rowOff>
    </xdr:from>
    <xdr:to>
      <xdr:col>41</xdr:col>
      <xdr:colOff>50800</xdr:colOff>
      <xdr:row>37</xdr:row>
      <xdr:rowOff>167589</xdr:rowOff>
    </xdr:to>
    <xdr:cxnSp macro="">
      <xdr:nvCxnSpPr>
        <xdr:cNvPr id="139" name="直線コネクタ 138">
          <a:extLst>
            <a:ext uri="{FF2B5EF4-FFF2-40B4-BE49-F238E27FC236}">
              <a16:creationId xmlns:a16="http://schemas.microsoft.com/office/drawing/2014/main" id="{E5721E93-804B-49AD-BA2A-65766D608567}"/>
            </a:ext>
          </a:extLst>
        </xdr:cNvPr>
        <xdr:cNvCxnSpPr/>
      </xdr:nvCxnSpPr>
      <xdr:spPr>
        <a:xfrm flipV="1">
          <a:off x="6972300" y="649561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B19F8C6E-521A-4EAA-9E60-B918CAE2EC99}"/>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70F7E5FF-DEFD-4175-8F98-ED0D2AB79A86}"/>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B1E633D6-9DE9-482A-A8D5-48CFE18CD4F3}"/>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1BE3D802-87CA-4993-985F-059BA2710D45}"/>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19448</xdr:rowOff>
    </xdr:from>
    <xdr:ext cx="534377" cy="259045"/>
    <xdr:sp macro="" textlink="">
      <xdr:nvSpPr>
        <xdr:cNvPr id="144" name="n_1mainValue【道路】&#10;一人当たり延長">
          <a:extLst>
            <a:ext uri="{FF2B5EF4-FFF2-40B4-BE49-F238E27FC236}">
              <a16:creationId xmlns:a16="http://schemas.microsoft.com/office/drawing/2014/main" id="{8D6B3A02-E616-4FFF-A2B4-ED3FC548761C}"/>
            </a:ext>
          </a:extLst>
        </xdr:cNvPr>
        <xdr:cNvSpPr txBox="1"/>
      </xdr:nvSpPr>
      <xdr:spPr>
        <a:xfrm>
          <a:off x="9359411" y="61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30154</xdr:rowOff>
    </xdr:from>
    <xdr:ext cx="534377" cy="259045"/>
    <xdr:sp macro="" textlink="">
      <xdr:nvSpPr>
        <xdr:cNvPr id="145" name="n_2mainValue【道路】&#10;一人当たり延長">
          <a:extLst>
            <a:ext uri="{FF2B5EF4-FFF2-40B4-BE49-F238E27FC236}">
              <a16:creationId xmlns:a16="http://schemas.microsoft.com/office/drawing/2014/main" id="{74C05EAB-BB54-4394-A1FA-C3D42CC20672}"/>
            </a:ext>
          </a:extLst>
        </xdr:cNvPr>
        <xdr:cNvSpPr txBox="1"/>
      </xdr:nvSpPr>
      <xdr:spPr>
        <a:xfrm>
          <a:off x="8483111" y="62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47845</xdr:rowOff>
    </xdr:from>
    <xdr:ext cx="534377" cy="259045"/>
    <xdr:sp macro="" textlink="">
      <xdr:nvSpPr>
        <xdr:cNvPr id="146" name="n_3mainValue【道路】&#10;一人当たり延長">
          <a:extLst>
            <a:ext uri="{FF2B5EF4-FFF2-40B4-BE49-F238E27FC236}">
              <a16:creationId xmlns:a16="http://schemas.microsoft.com/office/drawing/2014/main" id="{14A2B319-96D1-4A96-98EB-6B71DFCADFEB}"/>
            </a:ext>
          </a:extLst>
        </xdr:cNvPr>
        <xdr:cNvSpPr txBox="1"/>
      </xdr:nvSpPr>
      <xdr:spPr>
        <a:xfrm>
          <a:off x="7594111" y="62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63466</xdr:rowOff>
    </xdr:from>
    <xdr:ext cx="534377" cy="259045"/>
    <xdr:sp macro="" textlink="">
      <xdr:nvSpPr>
        <xdr:cNvPr id="147" name="n_4mainValue【道路】&#10;一人当たり延長">
          <a:extLst>
            <a:ext uri="{FF2B5EF4-FFF2-40B4-BE49-F238E27FC236}">
              <a16:creationId xmlns:a16="http://schemas.microsoft.com/office/drawing/2014/main" id="{200AE68C-A462-44F4-93FC-DAD17E9BB4DF}"/>
            </a:ext>
          </a:extLst>
        </xdr:cNvPr>
        <xdr:cNvSpPr txBox="1"/>
      </xdr:nvSpPr>
      <xdr:spPr>
        <a:xfrm>
          <a:off x="6705111" y="6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FEA3658-D777-4E01-9C10-BF9EDE1B93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516DBB5-E060-48E2-B9E5-3DF36CE3AE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F742392-FD6B-4895-9243-C11A9B9478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F00E8C3-4B25-4B36-8097-636F5A227E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79E821-11B8-43FA-AE04-57CA03C0BC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77327D-C72A-4BE7-BF6D-C3D046DF6F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B31F183-D26C-4B71-8A5B-EDF8176968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C56074C-678D-436D-A558-F8A6843B2D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CF438FE-5A1E-439C-BD30-56779BC9CC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92E37D-A801-42AD-AA1A-E9307D45D0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AC38065-935B-43E7-838B-9B335049FD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D3AB3B3-F316-4603-BB24-039AD231D2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B0BE724-A7AE-41B6-BA63-2BE5774EDD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BA58FD0-4D16-4FD3-BDA2-743D04D79A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79538E0-0913-466D-B75E-1CD37018B0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33D3109-2A2D-43AC-BEF7-74588EE638B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BE468E3-BE4B-452B-B3F3-5FD020BE6E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2D0638C-2CAC-4702-9CB2-90DE8D231A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7665F43-7688-4123-8250-110EC31AD01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B56DD47-D7CB-49B6-B1B3-0935756364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6649364-AC77-4F4D-8068-67D9B4CB0C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73B7352-8D5A-40F3-BD45-1FFF5F181B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7022C93-DAAF-4512-A2BE-85D7D30B36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5DA5C1F-77ED-42EE-B9E3-8B4EA48B99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643EE0D-43C1-4CD2-A230-BB67F06D0A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AAACE327-7C7A-463B-B20F-4075356F9829}"/>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CF1FD8E-4D7F-4294-9F6B-F57720D3AE34}"/>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73B3696A-7A97-450F-9170-F06BA4EAFCA6}"/>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A5E6AF5-F5C3-49E1-9AF0-144B9C20ACF3}"/>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1C6E76B2-E5E4-4AE6-BC8D-EF55EF29AC8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905435C-A236-468D-98BB-25D134CF96F7}"/>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805A7439-C3BF-4E8B-AE47-222356D2BF54}"/>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D39B70A2-CC48-4463-ADC7-9F15FF94970B}"/>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B2F7E1D6-B975-4D38-8992-146846DF0CEF}"/>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BC52A53F-8441-4C24-963C-8A9D648BA122}"/>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7A486F72-3FA5-426E-83C7-AFC82068FD0E}"/>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4AD283-B64C-4DDB-96B8-AFF99EEDEE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21016F-3945-4F96-917F-EE2F15A64A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412B0F-5AE1-4509-96EE-A8D6A8690F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4C8793-1C92-4994-B109-B64280B2C4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D1BE47-9D73-4D05-A1C1-48705D565E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89" name="楕円 188">
          <a:extLst>
            <a:ext uri="{FF2B5EF4-FFF2-40B4-BE49-F238E27FC236}">
              <a16:creationId xmlns:a16="http://schemas.microsoft.com/office/drawing/2014/main" id="{F17D267C-E232-43A7-BF0A-B058289B1FB2}"/>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3E903BA-5365-4619-85B2-41E15D36DBC2}"/>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91" name="楕円 190">
          <a:extLst>
            <a:ext uri="{FF2B5EF4-FFF2-40B4-BE49-F238E27FC236}">
              <a16:creationId xmlns:a16="http://schemas.microsoft.com/office/drawing/2014/main" id="{223610A3-BBAF-4BCF-8037-407D04D10413}"/>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133894</xdr:rowOff>
    </xdr:to>
    <xdr:cxnSp macro="">
      <xdr:nvCxnSpPr>
        <xdr:cNvPr id="192" name="直線コネクタ 191">
          <a:extLst>
            <a:ext uri="{FF2B5EF4-FFF2-40B4-BE49-F238E27FC236}">
              <a16:creationId xmlns:a16="http://schemas.microsoft.com/office/drawing/2014/main" id="{7B9B1B7D-6D40-408E-808B-63072A172C3F}"/>
            </a:ext>
          </a:extLst>
        </xdr:cNvPr>
        <xdr:cNvCxnSpPr/>
      </xdr:nvCxnSpPr>
      <xdr:spPr>
        <a:xfrm>
          <a:off x="3797300" y="1074256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3" name="楕円 192">
          <a:extLst>
            <a:ext uri="{FF2B5EF4-FFF2-40B4-BE49-F238E27FC236}">
              <a16:creationId xmlns:a16="http://schemas.microsoft.com/office/drawing/2014/main" id="{5481BE24-AA0A-4C59-B718-0BADDB14A364}"/>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112667</xdr:rowOff>
    </xdr:to>
    <xdr:cxnSp macro="">
      <xdr:nvCxnSpPr>
        <xdr:cNvPr id="194" name="直線コネクタ 193">
          <a:extLst>
            <a:ext uri="{FF2B5EF4-FFF2-40B4-BE49-F238E27FC236}">
              <a16:creationId xmlns:a16="http://schemas.microsoft.com/office/drawing/2014/main" id="{8165BCA9-DBE2-4D61-B1EF-AB7D8AFDB9C2}"/>
            </a:ext>
          </a:extLst>
        </xdr:cNvPr>
        <xdr:cNvCxnSpPr/>
      </xdr:nvCxnSpPr>
      <xdr:spPr>
        <a:xfrm>
          <a:off x="2908300" y="106886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95" name="楕円 194">
          <a:extLst>
            <a:ext uri="{FF2B5EF4-FFF2-40B4-BE49-F238E27FC236}">
              <a16:creationId xmlns:a16="http://schemas.microsoft.com/office/drawing/2014/main" id="{BB2CCFAD-829A-479C-AAE1-025A8FD72A4D}"/>
            </a:ext>
          </a:extLst>
        </xdr:cNvPr>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62</xdr:row>
      <xdr:rowOff>58783</xdr:rowOff>
    </xdr:to>
    <xdr:cxnSp macro="">
      <xdr:nvCxnSpPr>
        <xdr:cNvPr id="196" name="直線コネクタ 195">
          <a:extLst>
            <a:ext uri="{FF2B5EF4-FFF2-40B4-BE49-F238E27FC236}">
              <a16:creationId xmlns:a16="http://schemas.microsoft.com/office/drawing/2014/main" id="{D92D7C80-74BF-463A-AC5E-521A696B04CE}"/>
            </a:ext>
          </a:extLst>
        </xdr:cNvPr>
        <xdr:cNvCxnSpPr/>
      </xdr:nvCxnSpPr>
      <xdr:spPr>
        <a:xfrm>
          <a:off x="2019300" y="106609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a:extLst>
            <a:ext uri="{FF2B5EF4-FFF2-40B4-BE49-F238E27FC236}">
              <a16:creationId xmlns:a16="http://schemas.microsoft.com/office/drawing/2014/main" id="{B78B3457-FDC4-4C21-B884-F087A590BA97}"/>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31024</xdr:rowOff>
    </xdr:to>
    <xdr:cxnSp macro="">
      <xdr:nvCxnSpPr>
        <xdr:cNvPr id="198" name="直線コネクタ 197">
          <a:extLst>
            <a:ext uri="{FF2B5EF4-FFF2-40B4-BE49-F238E27FC236}">
              <a16:creationId xmlns:a16="http://schemas.microsoft.com/office/drawing/2014/main" id="{1A05D80C-959C-401C-958C-1D242C6A9CF4}"/>
            </a:ext>
          </a:extLst>
        </xdr:cNvPr>
        <xdr:cNvCxnSpPr/>
      </xdr:nvCxnSpPr>
      <xdr:spPr>
        <a:xfrm>
          <a:off x="1130300" y="1062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E9B8E10-0B87-418A-8D2F-1E3D8325BDFB}"/>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30C1AD7-6C0E-4930-9835-766BB2338B7E}"/>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266004C-9E5B-4D78-AC2C-2CB7D5A672F4}"/>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5DE15D8-CA7D-4ADC-B52F-2341D3B7319D}"/>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DD56015-8FEC-4328-88EF-3284F6257A94}"/>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68F9004-1FCA-47FA-B6A6-33B9BBC270D0}"/>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F69727A-59D9-434C-B369-72D3135265F3}"/>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7F088D0-C280-48A1-AF2F-E2EF888C8244}"/>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9F521CE-EF8B-44CA-93A3-6448C00277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0EF7571-EAAA-44F3-B082-8F4066357D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45BEBB0-2A90-47B9-9D17-D54F93FDDD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B0A4835-268B-4BC4-B92D-90CAC13F72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E6E51EC-BF89-402E-A463-5EAD031BB1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EF9DEEA-1C2D-4EF7-89B4-F04F422219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2EEE031-9BD5-41F6-9B0D-3B70201CE8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DD59706-7097-4E4D-A08E-5867936F32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6A8B6DC-B59B-4D0C-85F4-C54A1A9DBA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E7F72A7-CCA6-4EFE-ABA7-75AA5F5384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ECD60DD-7E8A-4577-8BC2-9463C9DF70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DD8EA63-62A2-404F-BA76-028E826E524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346110C-FD3D-4145-BCE9-2C7AA3DD6A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D696FE0-A5E8-4A33-A733-C5DDCCB5294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CBECEE5-70BB-4E3C-8BC5-9155164FE9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79F720C-F94E-415F-8406-BAAFCC29C32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5F4C021-5273-4ADD-9B0E-FBF9E73659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12536E5-414C-4692-A387-F8D9CCEF067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F14A55E-387E-4786-9B07-4457C684CE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A89282D-8209-4227-9723-D5F3C28781A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10E7E5F-1452-4BF3-A1BB-47BBDC5F35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6A3C443-07CD-45EE-97F9-CA7FF81588A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CCE7900-71DF-41EA-9E35-5E3E81F801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9A59EEE-62D7-40DE-8943-AAE53859284D}"/>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DE1B7C8-6925-4E7D-9D2F-59A5FA069327}"/>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57ACA105-2B60-4E19-B374-CFB48C24AB3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53B9C7-A994-408F-98E9-2524CF5C684F}"/>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7EDFAD40-CFAD-494E-B57B-B7F29173FDCF}"/>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C35A92B-8C2B-4F56-83BD-4A64713ABC49}"/>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5474FC4A-37CA-4AF4-BF88-F67AB3D23674}"/>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761B76D0-B41D-4320-B0BB-070B8B11BD2D}"/>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7AAAB34B-5761-49DD-9E13-1D39858C7608}"/>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3208F8CA-0B29-4373-96BD-8D2E2C4CE60D}"/>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8486D9CC-D3E3-44AC-90CA-472DC26A404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5B95CB-11A0-484D-9464-30C179AE01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BEBC21-013F-44D8-A167-1AAB11E24D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C45384-BAA2-40A7-9DE4-DD10BDCB3C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4FA4E3-4A93-4E3A-9384-4FDDA88954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E6EFB9-7124-42F6-AD44-ED1F596214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115840</xdr:rowOff>
    </xdr:from>
    <xdr:to>
      <xdr:col>55</xdr:col>
      <xdr:colOff>50800</xdr:colOff>
      <xdr:row>56</xdr:row>
      <xdr:rowOff>45990</xdr:rowOff>
    </xdr:to>
    <xdr:sp macro="" textlink="">
      <xdr:nvSpPr>
        <xdr:cNvPr id="246" name="楕円 245">
          <a:extLst>
            <a:ext uri="{FF2B5EF4-FFF2-40B4-BE49-F238E27FC236}">
              <a16:creationId xmlns:a16="http://schemas.microsoft.com/office/drawing/2014/main" id="{13994DA4-6CB6-4011-BC1A-966C4A073C88}"/>
            </a:ext>
          </a:extLst>
        </xdr:cNvPr>
        <xdr:cNvSpPr/>
      </xdr:nvSpPr>
      <xdr:spPr>
        <a:xfrm>
          <a:off x="10426700" y="95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30767</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60415118-102A-41C7-A33F-5E7F9550321E}"/>
            </a:ext>
          </a:extLst>
        </xdr:cNvPr>
        <xdr:cNvSpPr txBox="1"/>
      </xdr:nvSpPr>
      <xdr:spPr>
        <a:xfrm>
          <a:off x="10515600" y="94605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147756</xdr:rowOff>
    </xdr:from>
    <xdr:to>
      <xdr:col>50</xdr:col>
      <xdr:colOff>165100</xdr:colOff>
      <xdr:row>56</xdr:row>
      <xdr:rowOff>77906</xdr:rowOff>
    </xdr:to>
    <xdr:sp macro="" textlink="">
      <xdr:nvSpPr>
        <xdr:cNvPr id="248" name="楕円 247">
          <a:extLst>
            <a:ext uri="{FF2B5EF4-FFF2-40B4-BE49-F238E27FC236}">
              <a16:creationId xmlns:a16="http://schemas.microsoft.com/office/drawing/2014/main" id="{B736A0A7-5021-4184-86F4-4F13FB0694BA}"/>
            </a:ext>
          </a:extLst>
        </xdr:cNvPr>
        <xdr:cNvSpPr/>
      </xdr:nvSpPr>
      <xdr:spPr>
        <a:xfrm>
          <a:off x="9588500" y="95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166640</xdr:rowOff>
    </xdr:from>
    <xdr:to>
      <xdr:col>55</xdr:col>
      <xdr:colOff>0</xdr:colOff>
      <xdr:row>56</xdr:row>
      <xdr:rowOff>27106</xdr:rowOff>
    </xdr:to>
    <xdr:cxnSp macro="">
      <xdr:nvCxnSpPr>
        <xdr:cNvPr id="249" name="直線コネクタ 248">
          <a:extLst>
            <a:ext uri="{FF2B5EF4-FFF2-40B4-BE49-F238E27FC236}">
              <a16:creationId xmlns:a16="http://schemas.microsoft.com/office/drawing/2014/main" id="{E59A3F06-51F9-49DF-92BE-4075BD286FEA}"/>
            </a:ext>
          </a:extLst>
        </xdr:cNvPr>
        <xdr:cNvCxnSpPr/>
      </xdr:nvCxnSpPr>
      <xdr:spPr>
        <a:xfrm flipV="1">
          <a:off x="9639300" y="9596390"/>
          <a:ext cx="838200" cy="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xdr:rowOff>
    </xdr:from>
    <xdr:to>
      <xdr:col>46</xdr:col>
      <xdr:colOff>38100</xdr:colOff>
      <xdr:row>56</xdr:row>
      <xdr:rowOff>101624</xdr:rowOff>
    </xdr:to>
    <xdr:sp macro="" textlink="">
      <xdr:nvSpPr>
        <xdr:cNvPr id="250" name="楕円 249">
          <a:extLst>
            <a:ext uri="{FF2B5EF4-FFF2-40B4-BE49-F238E27FC236}">
              <a16:creationId xmlns:a16="http://schemas.microsoft.com/office/drawing/2014/main" id="{974A5F0A-739A-48B9-B69A-22AE654021B6}"/>
            </a:ext>
          </a:extLst>
        </xdr:cNvPr>
        <xdr:cNvSpPr/>
      </xdr:nvSpPr>
      <xdr:spPr>
        <a:xfrm>
          <a:off x="8699500" y="9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27106</xdr:rowOff>
    </xdr:from>
    <xdr:to>
      <xdr:col>50</xdr:col>
      <xdr:colOff>114300</xdr:colOff>
      <xdr:row>56</xdr:row>
      <xdr:rowOff>50824</xdr:rowOff>
    </xdr:to>
    <xdr:cxnSp macro="">
      <xdr:nvCxnSpPr>
        <xdr:cNvPr id="251" name="直線コネクタ 250">
          <a:extLst>
            <a:ext uri="{FF2B5EF4-FFF2-40B4-BE49-F238E27FC236}">
              <a16:creationId xmlns:a16="http://schemas.microsoft.com/office/drawing/2014/main" id="{019E6428-43F1-40EE-86BD-EBC726C87F19}"/>
            </a:ext>
          </a:extLst>
        </xdr:cNvPr>
        <xdr:cNvCxnSpPr/>
      </xdr:nvCxnSpPr>
      <xdr:spPr>
        <a:xfrm flipV="1">
          <a:off x="8750300" y="9628306"/>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35101</xdr:rowOff>
    </xdr:from>
    <xdr:to>
      <xdr:col>41</xdr:col>
      <xdr:colOff>101600</xdr:colOff>
      <xdr:row>56</xdr:row>
      <xdr:rowOff>136701</xdr:rowOff>
    </xdr:to>
    <xdr:sp macro="" textlink="">
      <xdr:nvSpPr>
        <xdr:cNvPr id="252" name="楕円 251">
          <a:extLst>
            <a:ext uri="{FF2B5EF4-FFF2-40B4-BE49-F238E27FC236}">
              <a16:creationId xmlns:a16="http://schemas.microsoft.com/office/drawing/2014/main" id="{A1DAD1B3-9885-4420-B09F-BF2430142FCD}"/>
            </a:ext>
          </a:extLst>
        </xdr:cNvPr>
        <xdr:cNvSpPr/>
      </xdr:nvSpPr>
      <xdr:spPr>
        <a:xfrm>
          <a:off x="7810500" y="96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50824</xdr:rowOff>
    </xdr:from>
    <xdr:to>
      <xdr:col>45</xdr:col>
      <xdr:colOff>177800</xdr:colOff>
      <xdr:row>56</xdr:row>
      <xdr:rowOff>85901</xdr:rowOff>
    </xdr:to>
    <xdr:cxnSp macro="">
      <xdr:nvCxnSpPr>
        <xdr:cNvPr id="253" name="直線コネクタ 252">
          <a:extLst>
            <a:ext uri="{FF2B5EF4-FFF2-40B4-BE49-F238E27FC236}">
              <a16:creationId xmlns:a16="http://schemas.microsoft.com/office/drawing/2014/main" id="{51847670-DF89-473C-B0A6-2D8AA631A7EB}"/>
            </a:ext>
          </a:extLst>
        </xdr:cNvPr>
        <xdr:cNvCxnSpPr/>
      </xdr:nvCxnSpPr>
      <xdr:spPr>
        <a:xfrm flipV="1">
          <a:off x="7861300" y="9652024"/>
          <a:ext cx="8890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63822</xdr:rowOff>
    </xdr:from>
    <xdr:to>
      <xdr:col>36</xdr:col>
      <xdr:colOff>165100</xdr:colOff>
      <xdr:row>56</xdr:row>
      <xdr:rowOff>165422</xdr:rowOff>
    </xdr:to>
    <xdr:sp macro="" textlink="">
      <xdr:nvSpPr>
        <xdr:cNvPr id="254" name="楕円 253">
          <a:extLst>
            <a:ext uri="{FF2B5EF4-FFF2-40B4-BE49-F238E27FC236}">
              <a16:creationId xmlns:a16="http://schemas.microsoft.com/office/drawing/2014/main" id="{6E39FECA-3736-457C-87A9-6168F93C1073}"/>
            </a:ext>
          </a:extLst>
        </xdr:cNvPr>
        <xdr:cNvSpPr/>
      </xdr:nvSpPr>
      <xdr:spPr>
        <a:xfrm>
          <a:off x="69215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85901</xdr:rowOff>
    </xdr:from>
    <xdr:to>
      <xdr:col>41</xdr:col>
      <xdr:colOff>50800</xdr:colOff>
      <xdr:row>56</xdr:row>
      <xdr:rowOff>114622</xdr:rowOff>
    </xdr:to>
    <xdr:cxnSp macro="">
      <xdr:nvCxnSpPr>
        <xdr:cNvPr id="255" name="直線コネクタ 254">
          <a:extLst>
            <a:ext uri="{FF2B5EF4-FFF2-40B4-BE49-F238E27FC236}">
              <a16:creationId xmlns:a16="http://schemas.microsoft.com/office/drawing/2014/main" id="{108381AE-7DD2-4903-924C-7C62A1F75357}"/>
            </a:ext>
          </a:extLst>
        </xdr:cNvPr>
        <xdr:cNvCxnSpPr/>
      </xdr:nvCxnSpPr>
      <xdr:spPr>
        <a:xfrm flipV="1">
          <a:off x="6972300" y="9687101"/>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379FBD8-C050-4426-BF57-E7F9150D96C7}"/>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21EA17E-38DB-4B40-A802-68922B61D0A6}"/>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A6CD963-285C-4C42-A50C-231582A9F536}"/>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0AB2378-963B-4302-9346-3D0B37197697}"/>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94433</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A12DA3A2-2B36-44AE-A78C-E743DB9D0F14}"/>
            </a:ext>
          </a:extLst>
        </xdr:cNvPr>
        <xdr:cNvSpPr txBox="1"/>
      </xdr:nvSpPr>
      <xdr:spPr>
        <a:xfrm>
          <a:off x="9281505" y="9352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118151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7B5E6F37-5E0B-492F-8595-FA1935EA6260}"/>
            </a:ext>
          </a:extLst>
        </xdr:cNvPr>
        <xdr:cNvSpPr txBox="1"/>
      </xdr:nvSpPr>
      <xdr:spPr>
        <a:xfrm>
          <a:off x="8405205" y="9376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153228</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B67747E7-E261-4DE1-89DA-1FBD72C0CE18}"/>
            </a:ext>
          </a:extLst>
        </xdr:cNvPr>
        <xdr:cNvSpPr txBox="1"/>
      </xdr:nvSpPr>
      <xdr:spPr>
        <a:xfrm>
          <a:off x="7516205" y="9411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10499</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36D1D05D-F528-4499-BB0D-DDE997CE3404}"/>
            </a:ext>
          </a:extLst>
        </xdr:cNvPr>
        <xdr:cNvSpPr txBox="1"/>
      </xdr:nvSpPr>
      <xdr:spPr>
        <a:xfrm>
          <a:off x="6627205" y="9440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8529FF9-CF23-4AA0-85B9-2FDFC8AB61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1069D21-0467-483A-A8E5-D9D64F8FCA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5BE2111-397D-45E4-810B-F5CC342D22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56E5CE6-19FC-4E86-BE2A-06F4F649EE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A4D75B8-78B9-4E02-ADC8-D25BE84101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A38C573-89E7-4397-BAE0-0CC6521E6D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2DD5B9-C66F-4B57-8ECA-5F7F348720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8E3E3E7-81EC-442E-BAE7-8297878212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91FAB85-0432-4D3E-A203-BC7F3BD646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7C96188-FE1B-4328-9D33-F17E48228B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B4710DC-E2A6-4EB3-9FB4-1BDCD9B26E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A3378BE-C358-4591-BB8B-F45F5928CCF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DFF8EF5-E330-410F-9E9E-90C69B9BA7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7FC5695-0565-4D0E-923C-D9751C4A10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E4D1239-8277-4F45-A861-5678EF10F8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1B68A96-AC1A-4FDE-8B3E-62174A9BA0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2495A8D-24A4-432E-BC40-01A4001F00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1812C24-3976-47E6-AFF4-7510CD940E1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803CCA4-6A0B-4A31-BBA3-28FB0FEDA79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5B7D440-ADAE-47E3-8EF1-67A66E461E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1BAB2A4-B759-406D-BF9D-D5B76F1330C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DBDB617-47A9-4E67-AF3B-76D068251F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50C8849-D42B-4520-ADFF-9EAD9DCDF73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423B8D0-FDDA-4923-945D-8C2D4CB422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31D4647-9919-4199-95A4-76FBA8F1F5EF}"/>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05F91BE-09E5-41E4-A3AD-E553664880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588979A-7204-46E6-B4CC-90E698B1EC1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1AA6DE2-F8C5-4572-A015-7F5A7F27CB95}"/>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6330AC9A-6CE8-4578-94AB-804B83A3E6E6}"/>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0C473E0-AF7B-421C-9D17-D471C8EB2D29}"/>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F6B08757-198F-484A-A5BB-A0F195790F2B}"/>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60394A6D-D435-4411-9EF0-931657A143E3}"/>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A815D818-42DD-434F-B3C6-5FCB0DF39FCE}"/>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1709DED1-758B-46D3-B0F2-D294D57B8ABF}"/>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8D162CD7-C1C7-4F7E-9CBA-2CA3A6CC5AB2}"/>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4D5BE8-49EF-440C-80F1-1306C996E6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D9B70F-6C77-4A4B-ABC0-C4A8EF8548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19248C4-BBF4-4710-BFEB-F7A116F8C4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CDB15A-CB8D-4A3A-A232-89DA6C617A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34D9D2-4DC7-4C4E-A18E-294D26C037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304" name="楕円 303">
          <a:extLst>
            <a:ext uri="{FF2B5EF4-FFF2-40B4-BE49-F238E27FC236}">
              <a16:creationId xmlns:a16="http://schemas.microsoft.com/office/drawing/2014/main" id="{60144863-5C8F-4647-8391-35B09FFF907F}"/>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8091A84-B505-4E5F-9781-F8DB1A2A9BE7}"/>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6" name="楕円 305">
          <a:extLst>
            <a:ext uri="{FF2B5EF4-FFF2-40B4-BE49-F238E27FC236}">
              <a16:creationId xmlns:a16="http://schemas.microsoft.com/office/drawing/2014/main" id="{DD09A98E-F0D5-4869-8C56-89626114629F}"/>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59055</xdr:rowOff>
    </xdr:to>
    <xdr:cxnSp macro="">
      <xdr:nvCxnSpPr>
        <xdr:cNvPr id="307" name="直線コネクタ 306">
          <a:extLst>
            <a:ext uri="{FF2B5EF4-FFF2-40B4-BE49-F238E27FC236}">
              <a16:creationId xmlns:a16="http://schemas.microsoft.com/office/drawing/2014/main" id="{FCBBAE45-33E0-489D-867F-FCEB421643D1}"/>
            </a:ext>
          </a:extLst>
        </xdr:cNvPr>
        <xdr:cNvCxnSpPr/>
      </xdr:nvCxnSpPr>
      <xdr:spPr>
        <a:xfrm>
          <a:off x="3797300" y="139141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8" name="楕円 307">
          <a:extLst>
            <a:ext uri="{FF2B5EF4-FFF2-40B4-BE49-F238E27FC236}">
              <a16:creationId xmlns:a16="http://schemas.microsoft.com/office/drawing/2014/main" id="{6DADADCE-6AA1-4BD1-922B-06DC030C64B6}"/>
            </a:ext>
          </a:extLst>
        </xdr:cNvPr>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81</xdr:row>
      <xdr:rowOff>26670</xdr:rowOff>
    </xdr:to>
    <xdr:cxnSp macro="">
      <xdr:nvCxnSpPr>
        <xdr:cNvPr id="309" name="直線コネクタ 308">
          <a:extLst>
            <a:ext uri="{FF2B5EF4-FFF2-40B4-BE49-F238E27FC236}">
              <a16:creationId xmlns:a16="http://schemas.microsoft.com/office/drawing/2014/main" id="{CF9DDDBA-BFB2-4B62-A4CD-A99658FE8734}"/>
            </a:ext>
          </a:extLst>
        </xdr:cNvPr>
        <xdr:cNvCxnSpPr/>
      </xdr:nvCxnSpPr>
      <xdr:spPr>
        <a:xfrm>
          <a:off x="2908300" y="13851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10" name="楕円 309">
          <a:extLst>
            <a:ext uri="{FF2B5EF4-FFF2-40B4-BE49-F238E27FC236}">
              <a16:creationId xmlns:a16="http://schemas.microsoft.com/office/drawing/2014/main" id="{CF896CBE-D64D-4BE7-9151-D18853F06EE8}"/>
            </a:ext>
          </a:extLst>
        </xdr:cNvPr>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135255</xdr:rowOff>
    </xdr:to>
    <xdr:cxnSp macro="">
      <xdr:nvCxnSpPr>
        <xdr:cNvPr id="311" name="直線コネクタ 310">
          <a:extLst>
            <a:ext uri="{FF2B5EF4-FFF2-40B4-BE49-F238E27FC236}">
              <a16:creationId xmlns:a16="http://schemas.microsoft.com/office/drawing/2014/main" id="{84CEFCDC-9490-4386-AE5E-1E34A912093E}"/>
            </a:ext>
          </a:extLst>
        </xdr:cNvPr>
        <xdr:cNvCxnSpPr/>
      </xdr:nvCxnSpPr>
      <xdr:spPr>
        <a:xfrm>
          <a:off x="2019300" y="1381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160655</xdr:rowOff>
    </xdr:from>
    <xdr:to>
      <xdr:col>6</xdr:col>
      <xdr:colOff>38100</xdr:colOff>
      <xdr:row>80</xdr:row>
      <xdr:rowOff>90805</xdr:rowOff>
    </xdr:to>
    <xdr:sp macro="" textlink="">
      <xdr:nvSpPr>
        <xdr:cNvPr id="312" name="楕円 311">
          <a:extLst>
            <a:ext uri="{FF2B5EF4-FFF2-40B4-BE49-F238E27FC236}">
              <a16:creationId xmlns:a16="http://schemas.microsoft.com/office/drawing/2014/main" id="{AFB2B8ED-E1B7-41A5-B34E-F785C229C9BD}"/>
            </a:ext>
          </a:extLst>
        </xdr:cNvPr>
        <xdr:cNvSpPr/>
      </xdr:nvSpPr>
      <xdr:spPr>
        <a:xfrm>
          <a:off x="1079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40005</xdr:rowOff>
    </xdr:from>
    <xdr:to>
      <xdr:col>10</xdr:col>
      <xdr:colOff>114300</xdr:colOff>
      <xdr:row>80</xdr:row>
      <xdr:rowOff>97155</xdr:rowOff>
    </xdr:to>
    <xdr:cxnSp macro="">
      <xdr:nvCxnSpPr>
        <xdr:cNvPr id="313" name="直線コネクタ 312">
          <a:extLst>
            <a:ext uri="{FF2B5EF4-FFF2-40B4-BE49-F238E27FC236}">
              <a16:creationId xmlns:a16="http://schemas.microsoft.com/office/drawing/2014/main" id="{68830788-7A51-4EAD-AA83-E6596FB2E6C4}"/>
            </a:ext>
          </a:extLst>
        </xdr:cNvPr>
        <xdr:cNvCxnSpPr/>
      </xdr:nvCxnSpPr>
      <xdr:spPr>
        <a:xfrm>
          <a:off x="1130300" y="13756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E7796258-E124-4438-A218-4CEA2B05EF9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77C345A5-D635-4DC4-86EF-6A50038C00DF}"/>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47A96A63-C20D-4823-9E75-EA9DD2E5C08C}"/>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4204CEF1-4986-48A7-9193-8111DC7F46AD}"/>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8" name="n_1mainValue【公営住宅】&#10;有形固定資産減価償却率">
          <a:extLst>
            <a:ext uri="{FF2B5EF4-FFF2-40B4-BE49-F238E27FC236}">
              <a16:creationId xmlns:a16="http://schemas.microsoft.com/office/drawing/2014/main" id="{07776877-B432-436A-8F48-EA0DE9D37895}"/>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19" name="n_2mainValue【公営住宅】&#10;有形固定資産減価償却率">
          <a:extLst>
            <a:ext uri="{FF2B5EF4-FFF2-40B4-BE49-F238E27FC236}">
              <a16:creationId xmlns:a16="http://schemas.microsoft.com/office/drawing/2014/main" id="{87C7FD0F-B9E9-4F43-BBB6-7EFF3056AF1A}"/>
            </a:ext>
          </a:extLst>
        </xdr:cNvPr>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20" name="n_3mainValue【公営住宅】&#10;有形固定資産減価償却率">
          <a:extLst>
            <a:ext uri="{FF2B5EF4-FFF2-40B4-BE49-F238E27FC236}">
              <a16:creationId xmlns:a16="http://schemas.microsoft.com/office/drawing/2014/main" id="{7B3003FB-814B-494F-A2A0-1C563FD978E9}"/>
            </a:ext>
          </a:extLst>
        </xdr:cNvPr>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107332</xdr:rowOff>
    </xdr:from>
    <xdr:ext cx="405111" cy="259045"/>
    <xdr:sp macro="" textlink="">
      <xdr:nvSpPr>
        <xdr:cNvPr id="321" name="n_4mainValue【公営住宅】&#10;有形固定資産減価償却率">
          <a:extLst>
            <a:ext uri="{FF2B5EF4-FFF2-40B4-BE49-F238E27FC236}">
              <a16:creationId xmlns:a16="http://schemas.microsoft.com/office/drawing/2014/main" id="{F9565897-46F9-4B9C-9E1F-2165D141D787}"/>
            </a:ext>
          </a:extLst>
        </xdr:cNvPr>
        <xdr:cNvSpPr txBox="1"/>
      </xdr:nvSpPr>
      <xdr:spPr>
        <a:xfrm>
          <a:off x="927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1B30EED-7114-4464-8063-CBC3E99B94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72D5256-1190-4B97-9BCB-9BC62953A4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DE16E55-521F-4247-8EEB-492AEE7BB5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F72C511-A927-4B57-B388-528B8D70A9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27C92B3-F836-4B70-912E-C0FEF20B83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3611E64-20AD-4C27-B4C0-2F3573FDC5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0FDDEBE-06AF-4300-AFC4-1BF33163E0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4A04069-0AFA-4DBC-A025-9F502782C2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CF78211-BE59-41DA-A125-4A822A300A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A1F4CC5-E7ED-4524-B4B5-A75589DD1F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6E75B97-5071-4CB0-BD6B-FF5BA92A8B3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5853F4B-F4DE-47CF-807B-C52A075B7A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E83C6E8-C22A-4E12-9787-C0DB90E88C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440CA4C-87CF-44AF-A9A4-97B4291750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379976B-11BF-47A3-9732-552F52C48B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ED08B3A-CE82-4FE9-897A-249974F0B0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9EBED9B-159B-421E-A669-8E74A9A567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69E7D2C-5BA6-4ED9-B266-D703B98E146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59904A4-82D4-476E-98B8-DE6E9C086BE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B6EEA02-EACE-4455-86EC-034C51BE918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173CBB8-1D60-4C27-8E88-A88734855A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D6B26F5D-7A10-4699-B52D-9D4743DBB44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9939EE6-3410-4299-8756-E9C19F7FF1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F3A77CB9-98E3-4624-B50F-83BE91941602}"/>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33C83D7E-B2E9-4B33-ACF4-35969F8CBA4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FCA5B58-1E76-40AF-BD0F-055AC780CE7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57547BD2-D643-4848-A360-A1B90D331D89}"/>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8359B0E1-1731-44A9-AC9F-A0D2F8E4B7DA}"/>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9ADD42C5-FCB2-4CBB-9B8D-83D2A0312EE4}"/>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6C244F89-08ED-4878-A5A2-6EC85C9201C7}"/>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1433EF78-5499-4FC7-96DA-245665EC0559}"/>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76B06E5C-881D-4D79-B800-2DE96CE70128}"/>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7A20E579-AAEF-48BE-8492-4CC5B64B70AC}"/>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7255513F-BB8A-48B9-8046-759EE974D319}"/>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A41C7E-D9A9-43A8-9316-C3BD388FDD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39F4545-E2C5-4C88-9970-1F8E24C9CA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AEDF9F7-68C5-4F3C-B544-63C1D23ED5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B62F41-C727-4630-822D-57589F0D3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D3F8C70-6D86-422F-86B1-E685E614B9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64643</xdr:rowOff>
    </xdr:from>
    <xdr:to>
      <xdr:col>55</xdr:col>
      <xdr:colOff>50800</xdr:colOff>
      <xdr:row>80</xdr:row>
      <xdr:rowOff>166243</xdr:rowOff>
    </xdr:to>
    <xdr:sp macro="" textlink="">
      <xdr:nvSpPr>
        <xdr:cNvPr id="361" name="楕円 360">
          <a:extLst>
            <a:ext uri="{FF2B5EF4-FFF2-40B4-BE49-F238E27FC236}">
              <a16:creationId xmlns:a16="http://schemas.microsoft.com/office/drawing/2014/main" id="{82B495B4-E80B-475F-A834-46EBEBE6BBDA}"/>
            </a:ext>
          </a:extLst>
        </xdr:cNvPr>
        <xdr:cNvSpPr/>
      </xdr:nvSpPr>
      <xdr:spPr>
        <a:xfrm>
          <a:off x="10426700" y="137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87520</xdr:rowOff>
    </xdr:from>
    <xdr:ext cx="469744" cy="259045"/>
    <xdr:sp macro="" textlink="">
      <xdr:nvSpPr>
        <xdr:cNvPr id="362" name="【公営住宅】&#10;一人当たり面積該当値テキスト">
          <a:extLst>
            <a:ext uri="{FF2B5EF4-FFF2-40B4-BE49-F238E27FC236}">
              <a16:creationId xmlns:a16="http://schemas.microsoft.com/office/drawing/2014/main" id="{64FDF09A-BC30-4EDE-8200-9B195056F1A9}"/>
            </a:ext>
          </a:extLst>
        </xdr:cNvPr>
        <xdr:cNvSpPr txBox="1"/>
      </xdr:nvSpPr>
      <xdr:spPr>
        <a:xfrm>
          <a:off x="10515600" y="136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14923</xdr:rowOff>
    </xdr:from>
    <xdr:to>
      <xdr:col>50</xdr:col>
      <xdr:colOff>165100</xdr:colOff>
      <xdr:row>80</xdr:row>
      <xdr:rowOff>116523</xdr:rowOff>
    </xdr:to>
    <xdr:sp macro="" textlink="">
      <xdr:nvSpPr>
        <xdr:cNvPr id="363" name="楕円 362">
          <a:extLst>
            <a:ext uri="{FF2B5EF4-FFF2-40B4-BE49-F238E27FC236}">
              <a16:creationId xmlns:a16="http://schemas.microsoft.com/office/drawing/2014/main" id="{8775800A-C8A0-427F-9AF7-B8C73F55C0DB}"/>
            </a:ext>
          </a:extLst>
        </xdr:cNvPr>
        <xdr:cNvSpPr/>
      </xdr:nvSpPr>
      <xdr:spPr>
        <a:xfrm>
          <a:off x="9588500" y="13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65723</xdr:rowOff>
    </xdr:from>
    <xdr:to>
      <xdr:col>55</xdr:col>
      <xdr:colOff>0</xdr:colOff>
      <xdr:row>80</xdr:row>
      <xdr:rowOff>115443</xdr:rowOff>
    </xdr:to>
    <xdr:cxnSp macro="">
      <xdr:nvCxnSpPr>
        <xdr:cNvPr id="364" name="直線コネクタ 363">
          <a:extLst>
            <a:ext uri="{FF2B5EF4-FFF2-40B4-BE49-F238E27FC236}">
              <a16:creationId xmlns:a16="http://schemas.microsoft.com/office/drawing/2014/main" id="{2C5D0464-A2D4-4EA9-858C-680481F0F99C}"/>
            </a:ext>
          </a:extLst>
        </xdr:cNvPr>
        <xdr:cNvCxnSpPr/>
      </xdr:nvCxnSpPr>
      <xdr:spPr>
        <a:xfrm>
          <a:off x="9639300" y="13781723"/>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7683</xdr:rowOff>
    </xdr:from>
    <xdr:to>
      <xdr:col>46</xdr:col>
      <xdr:colOff>38100</xdr:colOff>
      <xdr:row>80</xdr:row>
      <xdr:rowOff>109283</xdr:rowOff>
    </xdr:to>
    <xdr:sp macro="" textlink="">
      <xdr:nvSpPr>
        <xdr:cNvPr id="365" name="楕円 364">
          <a:extLst>
            <a:ext uri="{FF2B5EF4-FFF2-40B4-BE49-F238E27FC236}">
              <a16:creationId xmlns:a16="http://schemas.microsoft.com/office/drawing/2014/main" id="{A78057A2-EA3E-4E00-9962-AB39C97E2396}"/>
            </a:ext>
          </a:extLst>
        </xdr:cNvPr>
        <xdr:cNvSpPr/>
      </xdr:nvSpPr>
      <xdr:spPr>
        <a:xfrm>
          <a:off x="8699500" y="137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58483</xdr:rowOff>
    </xdr:from>
    <xdr:to>
      <xdr:col>50</xdr:col>
      <xdr:colOff>114300</xdr:colOff>
      <xdr:row>80</xdr:row>
      <xdr:rowOff>65723</xdr:rowOff>
    </xdr:to>
    <xdr:cxnSp macro="">
      <xdr:nvCxnSpPr>
        <xdr:cNvPr id="366" name="直線コネクタ 365">
          <a:extLst>
            <a:ext uri="{FF2B5EF4-FFF2-40B4-BE49-F238E27FC236}">
              <a16:creationId xmlns:a16="http://schemas.microsoft.com/office/drawing/2014/main" id="{F7A0822E-B491-450B-9BD5-7242954DB8A4}"/>
            </a:ext>
          </a:extLst>
        </xdr:cNvPr>
        <xdr:cNvCxnSpPr/>
      </xdr:nvCxnSpPr>
      <xdr:spPr>
        <a:xfrm>
          <a:off x="8750300" y="1377448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40450</xdr:rowOff>
    </xdr:from>
    <xdr:to>
      <xdr:col>41</xdr:col>
      <xdr:colOff>101600</xdr:colOff>
      <xdr:row>80</xdr:row>
      <xdr:rowOff>142050</xdr:rowOff>
    </xdr:to>
    <xdr:sp macro="" textlink="">
      <xdr:nvSpPr>
        <xdr:cNvPr id="367" name="楕円 366">
          <a:extLst>
            <a:ext uri="{FF2B5EF4-FFF2-40B4-BE49-F238E27FC236}">
              <a16:creationId xmlns:a16="http://schemas.microsoft.com/office/drawing/2014/main" id="{036C25D6-0D9C-48AC-9F7E-4E87ECF59807}"/>
            </a:ext>
          </a:extLst>
        </xdr:cNvPr>
        <xdr:cNvSpPr/>
      </xdr:nvSpPr>
      <xdr:spPr>
        <a:xfrm>
          <a:off x="7810500" y="137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58483</xdr:rowOff>
    </xdr:from>
    <xdr:to>
      <xdr:col>45</xdr:col>
      <xdr:colOff>177800</xdr:colOff>
      <xdr:row>80</xdr:row>
      <xdr:rowOff>91250</xdr:rowOff>
    </xdr:to>
    <xdr:cxnSp macro="">
      <xdr:nvCxnSpPr>
        <xdr:cNvPr id="368" name="直線コネクタ 367">
          <a:extLst>
            <a:ext uri="{FF2B5EF4-FFF2-40B4-BE49-F238E27FC236}">
              <a16:creationId xmlns:a16="http://schemas.microsoft.com/office/drawing/2014/main" id="{8BF2ED29-2A50-416F-B7A8-187B06863528}"/>
            </a:ext>
          </a:extLst>
        </xdr:cNvPr>
        <xdr:cNvCxnSpPr/>
      </xdr:nvCxnSpPr>
      <xdr:spPr>
        <a:xfrm flipV="1">
          <a:off x="7861300" y="13774483"/>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62548</xdr:rowOff>
    </xdr:from>
    <xdr:to>
      <xdr:col>36</xdr:col>
      <xdr:colOff>165100</xdr:colOff>
      <xdr:row>80</xdr:row>
      <xdr:rowOff>164148</xdr:rowOff>
    </xdr:to>
    <xdr:sp macro="" textlink="">
      <xdr:nvSpPr>
        <xdr:cNvPr id="369" name="楕円 368">
          <a:extLst>
            <a:ext uri="{FF2B5EF4-FFF2-40B4-BE49-F238E27FC236}">
              <a16:creationId xmlns:a16="http://schemas.microsoft.com/office/drawing/2014/main" id="{6501D40A-0A8F-4F2D-931D-E6C6D915F015}"/>
            </a:ext>
          </a:extLst>
        </xdr:cNvPr>
        <xdr:cNvSpPr/>
      </xdr:nvSpPr>
      <xdr:spPr>
        <a:xfrm>
          <a:off x="6921500" y="13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91250</xdr:rowOff>
    </xdr:from>
    <xdr:to>
      <xdr:col>41</xdr:col>
      <xdr:colOff>50800</xdr:colOff>
      <xdr:row>80</xdr:row>
      <xdr:rowOff>113348</xdr:rowOff>
    </xdr:to>
    <xdr:cxnSp macro="">
      <xdr:nvCxnSpPr>
        <xdr:cNvPr id="370" name="直線コネクタ 369">
          <a:extLst>
            <a:ext uri="{FF2B5EF4-FFF2-40B4-BE49-F238E27FC236}">
              <a16:creationId xmlns:a16="http://schemas.microsoft.com/office/drawing/2014/main" id="{604688F7-29F2-4B01-9A34-A19784030FEB}"/>
            </a:ext>
          </a:extLst>
        </xdr:cNvPr>
        <xdr:cNvCxnSpPr/>
      </xdr:nvCxnSpPr>
      <xdr:spPr>
        <a:xfrm flipV="1">
          <a:off x="6972300" y="1380725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2346A31D-5D32-49FB-859A-597A8C728CBE}"/>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05114C2F-11FA-4548-AE07-C53055401BA4}"/>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6DD4C06E-48E3-4BFC-A5D3-841C3840917E}"/>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71BF3A3C-83AB-4985-8679-5DE4E65EADBE}"/>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133050</xdr:rowOff>
    </xdr:from>
    <xdr:ext cx="469744" cy="259045"/>
    <xdr:sp macro="" textlink="">
      <xdr:nvSpPr>
        <xdr:cNvPr id="375" name="n_1mainValue【公営住宅】&#10;一人当たり面積">
          <a:extLst>
            <a:ext uri="{FF2B5EF4-FFF2-40B4-BE49-F238E27FC236}">
              <a16:creationId xmlns:a16="http://schemas.microsoft.com/office/drawing/2014/main" id="{DDA7FDFF-FBB8-4A05-BD24-7AD6A19C02C4}"/>
            </a:ext>
          </a:extLst>
        </xdr:cNvPr>
        <xdr:cNvSpPr txBox="1"/>
      </xdr:nvSpPr>
      <xdr:spPr>
        <a:xfrm>
          <a:off x="9391727"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125810</xdr:rowOff>
    </xdr:from>
    <xdr:ext cx="469744" cy="259045"/>
    <xdr:sp macro="" textlink="">
      <xdr:nvSpPr>
        <xdr:cNvPr id="376" name="n_2mainValue【公営住宅】&#10;一人当たり面積">
          <a:extLst>
            <a:ext uri="{FF2B5EF4-FFF2-40B4-BE49-F238E27FC236}">
              <a16:creationId xmlns:a16="http://schemas.microsoft.com/office/drawing/2014/main" id="{F6EEE83B-3410-49A2-92D1-4A8E75D20E12}"/>
            </a:ext>
          </a:extLst>
        </xdr:cNvPr>
        <xdr:cNvSpPr txBox="1"/>
      </xdr:nvSpPr>
      <xdr:spPr>
        <a:xfrm>
          <a:off x="8515427"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158577</xdr:rowOff>
    </xdr:from>
    <xdr:ext cx="469744" cy="259045"/>
    <xdr:sp macro="" textlink="">
      <xdr:nvSpPr>
        <xdr:cNvPr id="377" name="n_3mainValue【公営住宅】&#10;一人当たり面積">
          <a:extLst>
            <a:ext uri="{FF2B5EF4-FFF2-40B4-BE49-F238E27FC236}">
              <a16:creationId xmlns:a16="http://schemas.microsoft.com/office/drawing/2014/main" id="{B8E2BC7D-B832-4877-B7FF-690853C6F313}"/>
            </a:ext>
          </a:extLst>
        </xdr:cNvPr>
        <xdr:cNvSpPr txBox="1"/>
      </xdr:nvSpPr>
      <xdr:spPr>
        <a:xfrm>
          <a:off x="7626427"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9225</xdr:rowOff>
    </xdr:from>
    <xdr:ext cx="469744" cy="259045"/>
    <xdr:sp macro="" textlink="">
      <xdr:nvSpPr>
        <xdr:cNvPr id="378" name="n_4mainValue【公営住宅】&#10;一人当たり面積">
          <a:extLst>
            <a:ext uri="{FF2B5EF4-FFF2-40B4-BE49-F238E27FC236}">
              <a16:creationId xmlns:a16="http://schemas.microsoft.com/office/drawing/2014/main" id="{A7B9E7C2-45F5-4EFB-8971-C4E66FD9A768}"/>
            </a:ext>
          </a:extLst>
        </xdr:cNvPr>
        <xdr:cNvSpPr txBox="1"/>
      </xdr:nvSpPr>
      <xdr:spPr>
        <a:xfrm>
          <a:off x="6737427"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0897F3E-841D-4E99-B15E-59EAFF9E71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8324D6C-D931-4670-8748-3C54409C7E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68C5335-4747-4C73-828C-1A66DDA7D6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F8DA80B-155C-4113-9A37-93A9F058FB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26E51CD-5CCA-4F46-A3CE-DBFAD56A91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6780EF5-E54E-4900-B025-D729147218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BF9279D-8960-4D40-9AE5-71836B1243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56993DD-F36E-44D1-B19C-C340C70DDF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867079C-F978-4CA6-98CC-E8284640AD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4BFB2A0-F80C-4704-96E1-65C3B9294B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71F0FEA-10C2-4DFF-BFA7-E0129957A4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05C6FA4-0C31-413F-A6B4-17BF631CCB2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94A2146-D59F-4A6A-9C95-1FEA8B5109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F501E0D-D62A-474A-AAF7-0872804CDD0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03D07F2-F727-49D8-B792-BF7662689E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E9569DE-F46A-4787-92D7-1C2022D5C8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DE57AA8-2CDB-4F81-902C-FEDEE83B7A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7D92396-1821-45F7-8B12-3443728E7B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B1C8105-8514-4243-B86B-A7CE6882C2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9F1BD7C-BC2C-4FEE-9E03-9B82E9AC20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992FAD2-16DF-441D-AE87-3DC6CB1633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C2E71F3-73B3-4DCF-A39E-5B8A83C18B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BEE036D-3604-4CF3-B5C8-1A5D275C22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1E48EC4-5779-4EFD-B93F-18FD58B25F9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C74397E-F01A-4C7D-9818-80163935C6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A0BEFEC-920C-439A-ACEE-C167ECCD8A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87535C3-E6E2-4CA0-AE6B-5E96C6F3C0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403A425-8909-4359-BAD9-A2CAAB1DDA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D3CA842-D39A-4FB1-BB0A-99231FE469B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50297D4-08D8-4549-A57D-3F3E15D3D9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CC4B17E-A50B-4808-B010-9E7068CEBF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6A5F920-0466-473A-978D-BAFC5247D0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E34E5F2-A71B-4D9C-B268-C2EBC4FD39D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F74130F4-634D-4A1E-8A07-E946D494107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CDFC036-D033-4130-8F10-378ABC5FBE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CA4C016-F9F7-44B5-9506-9265D98EBF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0DF01CE-86A1-4460-9DCF-803D3C858E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2AECB3A-0B4A-437B-BC8D-289F8CAD2B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892D1AD-4F38-42D0-B406-134CA05945B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40ECC83-8EC3-437B-ABC2-15BACABFCE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DF5E559-7487-49C8-8563-CEAE0A4821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069DCA7-ECA1-4E66-B939-ABBE8ED46E49}"/>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5FEDCDF-B30F-4762-9EB6-B3D781CCAED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261425F-CCFE-45DB-B77B-6D002E82891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C7A976D-BD7C-4AB1-A12C-61096E644995}"/>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7796B743-6B44-49B1-A86D-FE56F2172EF6}"/>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F5D5C7B8-08B9-456B-9F31-4B43D157332C}"/>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C5B7E3A2-B422-4878-8108-8763A2F9629B}"/>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3207F5AA-B392-4A36-8E21-1049C6BEB828}"/>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C56BAB04-2E31-4D71-B74C-B0C3D7EE9852}"/>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141E06C5-D23F-4A19-A6CD-AF48021E1F65}"/>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CE8B018D-6092-4B22-85C0-81AB3671AF78}"/>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566B14-8CBB-4CCD-8B17-0C130BC3F2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EC01664-97E7-4175-9741-7169DB7670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B1813D8-DCFF-43AE-BE42-34DD3867D2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A396315-3C05-416B-8351-EC783726F4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925676-94D5-41AF-840D-CBF76C4904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36" name="楕円 435">
          <a:extLst>
            <a:ext uri="{FF2B5EF4-FFF2-40B4-BE49-F238E27FC236}">
              <a16:creationId xmlns:a16="http://schemas.microsoft.com/office/drawing/2014/main" id="{1BF8415F-3ADE-4B2F-8793-326D31F5CE54}"/>
            </a:ext>
          </a:extLst>
        </xdr:cNvPr>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167112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6337BDC9-5813-4384-8488-4952793E1A14}"/>
            </a:ext>
          </a:extLst>
        </xdr:cNvPr>
        <xdr:cNvSpPr txBox="1"/>
      </xdr:nvSpPr>
      <xdr:spPr>
        <a:xfrm>
          <a:off x="16357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38" name="楕円 437">
          <a:extLst>
            <a:ext uri="{FF2B5EF4-FFF2-40B4-BE49-F238E27FC236}">
              <a16:creationId xmlns:a16="http://schemas.microsoft.com/office/drawing/2014/main" id="{D4A5E02B-A7E3-4F03-B8A1-4E3A11AAB02F}"/>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87630</xdr:rowOff>
    </xdr:to>
    <xdr:cxnSp macro="">
      <xdr:nvCxnSpPr>
        <xdr:cNvPr id="439" name="直線コネクタ 438">
          <a:extLst>
            <a:ext uri="{FF2B5EF4-FFF2-40B4-BE49-F238E27FC236}">
              <a16:creationId xmlns:a16="http://schemas.microsoft.com/office/drawing/2014/main" id="{940BB505-397B-4AAE-9C62-770047E28CE8}"/>
            </a:ext>
          </a:extLst>
        </xdr:cNvPr>
        <xdr:cNvCxnSpPr/>
      </xdr:nvCxnSpPr>
      <xdr:spPr>
        <a:xfrm flipV="1">
          <a:off x="15481300" y="658313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440" name="楕円 439">
          <a:extLst>
            <a:ext uri="{FF2B5EF4-FFF2-40B4-BE49-F238E27FC236}">
              <a16:creationId xmlns:a16="http://schemas.microsoft.com/office/drawing/2014/main" id="{4BEE34E8-B13D-4FD8-B0AC-DCA43A13CDF1}"/>
            </a:ext>
          </a:extLst>
        </xdr:cNvPr>
        <xdr:cNvSpPr/>
      </xdr:nvSpPr>
      <xdr:spPr>
        <a:xfrm>
          <a:off x="14541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32113</xdr:rowOff>
    </xdr:from>
    <xdr:to>
      <xdr:col>81</xdr:col>
      <xdr:colOff>50800</xdr:colOff>
      <xdr:row>38</xdr:row>
      <xdr:rowOff>87630</xdr:rowOff>
    </xdr:to>
    <xdr:cxnSp macro="">
      <xdr:nvCxnSpPr>
        <xdr:cNvPr id="441" name="直線コネクタ 440">
          <a:extLst>
            <a:ext uri="{FF2B5EF4-FFF2-40B4-BE49-F238E27FC236}">
              <a16:creationId xmlns:a16="http://schemas.microsoft.com/office/drawing/2014/main" id="{CE843005-B77F-4CA6-892B-DE6DE8A980F0}"/>
            </a:ext>
          </a:extLst>
        </xdr:cNvPr>
        <xdr:cNvCxnSpPr/>
      </xdr:nvCxnSpPr>
      <xdr:spPr>
        <a:xfrm>
          <a:off x="14592300" y="65472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42" name="楕円 441">
          <a:extLst>
            <a:ext uri="{FF2B5EF4-FFF2-40B4-BE49-F238E27FC236}">
              <a16:creationId xmlns:a16="http://schemas.microsoft.com/office/drawing/2014/main" id="{B4AEBACA-58C5-437C-8D0D-07CA6BFBD1B4}"/>
            </a:ext>
          </a:extLst>
        </xdr:cNvPr>
        <xdr:cNvSpPr/>
      </xdr:nvSpPr>
      <xdr:spPr>
        <a:xfrm>
          <a:off x="13652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32113</xdr:rowOff>
    </xdr:to>
    <xdr:cxnSp macro="">
      <xdr:nvCxnSpPr>
        <xdr:cNvPr id="443" name="直線コネクタ 442">
          <a:extLst>
            <a:ext uri="{FF2B5EF4-FFF2-40B4-BE49-F238E27FC236}">
              <a16:creationId xmlns:a16="http://schemas.microsoft.com/office/drawing/2014/main" id="{91F547E2-484E-4FD9-91B7-02EBB9007BF6}"/>
            </a:ext>
          </a:extLst>
        </xdr:cNvPr>
        <xdr:cNvCxnSpPr/>
      </xdr:nvCxnSpPr>
      <xdr:spPr>
        <a:xfrm>
          <a:off x="13703300" y="65308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102144</xdr:rowOff>
    </xdr:from>
    <xdr:to>
      <xdr:col>67</xdr:col>
      <xdr:colOff>101600</xdr:colOff>
      <xdr:row>38</xdr:row>
      <xdr:rowOff>32294</xdr:rowOff>
    </xdr:to>
    <xdr:sp macro="" textlink="">
      <xdr:nvSpPr>
        <xdr:cNvPr id="444" name="楕円 443">
          <a:extLst>
            <a:ext uri="{FF2B5EF4-FFF2-40B4-BE49-F238E27FC236}">
              <a16:creationId xmlns:a16="http://schemas.microsoft.com/office/drawing/2014/main" id="{287D4122-9290-4FB4-B0BB-C76323CF17CE}"/>
            </a:ext>
          </a:extLst>
        </xdr:cNvPr>
        <xdr:cNvSpPr/>
      </xdr:nvSpPr>
      <xdr:spPr>
        <a:xfrm>
          <a:off x="12763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152944</xdr:rowOff>
    </xdr:from>
    <xdr:to>
      <xdr:col>71</xdr:col>
      <xdr:colOff>177800</xdr:colOff>
      <xdr:row>38</xdr:row>
      <xdr:rowOff>15784</xdr:rowOff>
    </xdr:to>
    <xdr:cxnSp macro="">
      <xdr:nvCxnSpPr>
        <xdr:cNvPr id="445" name="直線コネクタ 444">
          <a:extLst>
            <a:ext uri="{FF2B5EF4-FFF2-40B4-BE49-F238E27FC236}">
              <a16:creationId xmlns:a16="http://schemas.microsoft.com/office/drawing/2014/main" id="{E9D03F15-7B9B-429C-B274-09AF087E7A1A}"/>
            </a:ext>
          </a:extLst>
        </xdr:cNvPr>
        <xdr:cNvCxnSpPr/>
      </xdr:nvCxnSpPr>
      <xdr:spPr>
        <a:xfrm>
          <a:off x="12814300" y="649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49E0E51F-A4DD-45B0-A295-E63194D2D952}"/>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FF942B4-35E2-46C9-BD2E-5D68230224B6}"/>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211891E-DFD4-4E1C-BCC2-33D58452E94E}"/>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7F47570-D78A-44D5-9FAB-B12C0A41B4BC}"/>
            </a:ext>
          </a:extLst>
        </xdr:cNvPr>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E7CE20B-3DB6-4458-B4C9-10D43192A3E4}"/>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99440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B0F5132-6367-4D0F-8F17-56976DB67C5B}"/>
            </a:ext>
          </a:extLst>
        </xdr:cNvPr>
        <xdr:cNvSpPr txBox="1"/>
      </xdr:nvSpPr>
      <xdr:spPr>
        <a:xfrm>
          <a:off x="14389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B9FA135-9D1D-4275-ADF9-7B07EB6DAE3A}"/>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B849E7D0-FFC7-43D9-9F52-DB1DF157BECF}"/>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5CC3F8F-2DDF-4C3C-9BFA-5B4C9AB4A1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4B5B08C-EE40-4434-AFBD-479BF3CA1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2FB0BC1-2B88-4252-A3B3-B196FFF510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171F490-A60E-4BD1-963F-CF6D0857F8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430115A-00D5-45EC-BFA2-C5B3EE16D9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A1A3CF6-1753-4AC7-8E3F-8A4CD196A4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C071593-28EB-4EB3-A016-A895029B20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B48D0CB-8203-4D33-AA8F-53956F6343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FA17BC6-FF22-4DA6-A3E0-6D31A6EC78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92FF654-02D3-4220-B326-F8842A069F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72091E2-C70E-46BA-ACBB-933B8B5C6EC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7FC9939-5EB3-46BE-A1F3-F1499DE3850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184C873-EE61-4219-99AA-43BB8FE57D6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D3A692B-440E-4D17-BDC7-A160A491080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2A3A2330-D53B-40B4-839A-21E0EA90968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45A3AA0-D306-47FF-8626-C3D64B4BBAA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A6EB68F2-6023-47B4-9467-DD7B07B916E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2118058-7AC9-4622-8AAA-A8D9F549C3B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823038F-C7B9-4CD6-88C3-A0DCF5E24D1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ED8FC1DB-E6CF-4595-B61D-50182C9056E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4BF91CA-6737-4DBE-87D6-C12B500FB6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15CAB5D-DA6B-40DA-ABDC-1BED4F46AD1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16D778A-B4B5-4717-A13D-ADB8A196916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F3EBCB8A-DBEC-4C0A-80A7-C5F87D52FC06}"/>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A409E8F-97C6-4B87-BBC9-468F8B63664D}"/>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0FF4C6B0-E7E0-4AED-9FFE-8BE4C09C0F71}"/>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C20A52E-B195-4892-B7B0-0E1B36B9706E}"/>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A74E7D27-0FFC-48E3-9C4A-5A5A83E276FE}"/>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4EA5B50-A540-4E78-B935-26E0DB101308}"/>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A2BBBE07-AA8C-47AD-9394-52E466F7383A}"/>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57446360-DDCC-478E-BE59-FE25F7F165DA}"/>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2764DB49-9371-4385-97F0-04B84AD6B87D}"/>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F858BFD1-5FCF-49B5-A700-B0918DA1E667}"/>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167297E8-3BDA-4A16-B7B7-96D182889E39}"/>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8DD0BFF-C697-4BC7-A241-406164F080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8456614-6BF8-472D-88C4-6B29E19CBB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18C0182-99E1-4813-B875-FE8865593E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6C6162A-27D7-478C-9BC9-335A5E7D24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9AA9250-75D3-47B8-A9EE-22852BC4F0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133350</xdr:rowOff>
    </xdr:from>
    <xdr:to>
      <xdr:col>116</xdr:col>
      <xdr:colOff>114300</xdr:colOff>
      <xdr:row>40</xdr:row>
      <xdr:rowOff>63500</xdr:rowOff>
    </xdr:to>
    <xdr:sp macro="" textlink="">
      <xdr:nvSpPr>
        <xdr:cNvPr id="493" name="楕円 492">
          <a:extLst>
            <a:ext uri="{FF2B5EF4-FFF2-40B4-BE49-F238E27FC236}">
              <a16:creationId xmlns:a16="http://schemas.microsoft.com/office/drawing/2014/main" id="{ABB31320-2DB0-4254-A9BF-4B66ED05A915}"/>
            </a:ext>
          </a:extLst>
        </xdr:cNvPr>
        <xdr:cNvSpPr/>
      </xdr:nvSpPr>
      <xdr:spPr>
        <a:xfrm>
          <a:off x="22110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111777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72FC6A7-4E84-4798-A111-D543095CB257}"/>
            </a:ext>
          </a:extLst>
        </xdr:cNvPr>
        <xdr:cNvSpPr txBox="1"/>
      </xdr:nvSpPr>
      <xdr:spPr>
        <a:xfrm>
          <a:off x="22199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140970</xdr:rowOff>
    </xdr:from>
    <xdr:to>
      <xdr:col>112</xdr:col>
      <xdr:colOff>38100</xdr:colOff>
      <xdr:row>40</xdr:row>
      <xdr:rowOff>71120</xdr:rowOff>
    </xdr:to>
    <xdr:sp macro="" textlink="">
      <xdr:nvSpPr>
        <xdr:cNvPr id="495" name="楕円 494">
          <a:extLst>
            <a:ext uri="{FF2B5EF4-FFF2-40B4-BE49-F238E27FC236}">
              <a16:creationId xmlns:a16="http://schemas.microsoft.com/office/drawing/2014/main" id="{C0F6399E-3DC9-4B8A-875D-7151B8E62FC7}"/>
            </a:ext>
          </a:extLst>
        </xdr:cNvPr>
        <xdr:cNvSpPr/>
      </xdr:nvSpPr>
      <xdr:spPr>
        <a:xfrm>
          <a:off x="21272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12700</xdr:rowOff>
    </xdr:from>
    <xdr:to>
      <xdr:col>116</xdr:col>
      <xdr:colOff>63500</xdr:colOff>
      <xdr:row>40</xdr:row>
      <xdr:rowOff>20320</xdr:rowOff>
    </xdr:to>
    <xdr:cxnSp macro="">
      <xdr:nvCxnSpPr>
        <xdr:cNvPr id="496" name="直線コネクタ 495">
          <a:extLst>
            <a:ext uri="{FF2B5EF4-FFF2-40B4-BE49-F238E27FC236}">
              <a16:creationId xmlns:a16="http://schemas.microsoft.com/office/drawing/2014/main" id="{F36B2CA2-4CF8-4A02-906F-456F24BABEE4}"/>
            </a:ext>
          </a:extLst>
        </xdr:cNvPr>
        <xdr:cNvCxnSpPr/>
      </xdr:nvCxnSpPr>
      <xdr:spPr>
        <a:xfrm flipV="1">
          <a:off x="21323300" y="6870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146050</xdr:rowOff>
    </xdr:from>
    <xdr:to>
      <xdr:col>107</xdr:col>
      <xdr:colOff>101600</xdr:colOff>
      <xdr:row>40</xdr:row>
      <xdr:rowOff>76200</xdr:rowOff>
    </xdr:to>
    <xdr:sp macro="" textlink="">
      <xdr:nvSpPr>
        <xdr:cNvPr id="497" name="楕円 496">
          <a:extLst>
            <a:ext uri="{FF2B5EF4-FFF2-40B4-BE49-F238E27FC236}">
              <a16:creationId xmlns:a16="http://schemas.microsoft.com/office/drawing/2014/main" id="{5CE9C4B8-3F3E-401D-AAE7-9DE271BD3663}"/>
            </a:ext>
          </a:extLst>
        </xdr:cNvPr>
        <xdr:cNvSpPr/>
      </xdr:nvSpPr>
      <xdr:spPr>
        <a:xfrm>
          <a:off x="20383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20320</xdr:rowOff>
    </xdr:from>
    <xdr:to>
      <xdr:col>111</xdr:col>
      <xdr:colOff>177800</xdr:colOff>
      <xdr:row>40</xdr:row>
      <xdr:rowOff>25400</xdr:rowOff>
    </xdr:to>
    <xdr:cxnSp macro="">
      <xdr:nvCxnSpPr>
        <xdr:cNvPr id="498" name="直線コネクタ 497">
          <a:extLst>
            <a:ext uri="{FF2B5EF4-FFF2-40B4-BE49-F238E27FC236}">
              <a16:creationId xmlns:a16="http://schemas.microsoft.com/office/drawing/2014/main" id="{20E5F3D2-B35A-4920-8068-E079C9BC82BA}"/>
            </a:ext>
          </a:extLst>
        </xdr:cNvPr>
        <xdr:cNvCxnSpPr/>
      </xdr:nvCxnSpPr>
      <xdr:spPr>
        <a:xfrm flipV="1">
          <a:off x="20434300" y="6878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99" name="楕円 498">
          <a:extLst>
            <a:ext uri="{FF2B5EF4-FFF2-40B4-BE49-F238E27FC236}">
              <a16:creationId xmlns:a16="http://schemas.microsoft.com/office/drawing/2014/main" id="{34025C82-6E7A-4507-8FC8-705A5293C343}"/>
            </a:ext>
          </a:extLst>
        </xdr:cNvPr>
        <xdr:cNvSpPr/>
      </xdr:nvSpPr>
      <xdr:spPr>
        <a:xfrm>
          <a:off x="19494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25400</xdr:rowOff>
    </xdr:from>
    <xdr:to>
      <xdr:col>107</xdr:col>
      <xdr:colOff>50800</xdr:colOff>
      <xdr:row>40</xdr:row>
      <xdr:rowOff>34290</xdr:rowOff>
    </xdr:to>
    <xdr:cxnSp macro="">
      <xdr:nvCxnSpPr>
        <xdr:cNvPr id="500" name="直線コネクタ 499">
          <a:extLst>
            <a:ext uri="{FF2B5EF4-FFF2-40B4-BE49-F238E27FC236}">
              <a16:creationId xmlns:a16="http://schemas.microsoft.com/office/drawing/2014/main" id="{C01BE048-693E-4C6F-B087-C3BDC13D4494}"/>
            </a:ext>
          </a:extLst>
        </xdr:cNvPr>
        <xdr:cNvCxnSpPr/>
      </xdr:nvCxnSpPr>
      <xdr:spPr>
        <a:xfrm flipV="1">
          <a:off x="19545300" y="68834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01" name="楕円 500">
          <a:extLst>
            <a:ext uri="{FF2B5EF4-FFF2-40B4-BE49-F238E27FC236}">
              <a16:creationId xmlns:a16="http://schemas.microsoft.com/office/drawing/2014/main" id="{0EAB109C-9EE5-411D-B293-2D441E427A82}"/>
            </a:ext>
          </a:extLst>
        </xdr:cNvPr>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34290</xdr:rowOff>
    </xdr:from>
    <xdr:to>
      <xdr:col>102</xdr:col>
      <xdr:colOff>114300</xdr:colOff>
      <xdr:row>40</xdr:row>
      <xdr:rowOff>41910</xdr:rowOff>
    </xdr:to>
    <xdr:cxnSp macro="">
      <xdr:nvCxnSpPr>
        <xdr:cNvPr id="502" name="直線コネクタ 501">
          <a:extLst>
            <a:ext uri="{FF2B5EF4-FFF2-40B4-BE49-F238E27FC236}">
              <a16:creationId xmlns:a16="http://schemas.microsoft.com/office/drawing/2014/main" id="{6CA03FDC-3FFB-4168-B048-989B0C3F1A52}"/>
            </a:ext>
          </a:extLst>
        </xdr:cNvPr>
        <xdr:cNvCxnSpPr/>
      </xdr:nvCxnSpPr>
      <xdr:spPr>
        <a:xfrm flipV="1">
          <a:off x="18656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A058A4F-0DB1-4777-9651-91D432606F13}"/>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82D43B6-4915-4174-BF56-A0796642E5DB}"/>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344E46E-E533-4E9A-B967-793E5853E059}"/>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8C7155D-7F27-4664-9EC8-A697AA57E715}"/>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62247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C9B738D-4AEE-4B19-8F3E-A1203DD6B8C0}"/>
            </a:ext>
          </a:extLst>
        </xdr:cNvPr>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67327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CD4F98D-48DE-4E41-B2E4-62DBB127F338}"/>
            </a:ext>
          </a:extLst>
        </xdr:cNvPr>
        <xdr:cNvSpPr txBox="1"/>
      </xdr:nvSpPr>
      <xdr:spPr>
        <a:xfrm>
          <a:off x="20199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3309446-5CC2-49F2-8E8B-BFEEFA85BB9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A77DDE7C-3D6F-4B69-B459-548419688842}"/>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B667D21-3039-4895-B4C6-B66E4C07BF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85BE0E5-12D1-483A-A08F-18E479DE90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7A6F4D4-E521-42AA-BDD0-E8F61EE00E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881E2AE-2EEC-41B3-80AA-BAD77AD8CD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609C433-5809-48FC-A665-4E707D72D3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0D996CC-F33B-4B64-A81E-20019C0485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20EC035-B066-47F1-B95C-E03D8EE857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67C2043-2493-41F3-A940-9334C6C7F3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106BEDE-6559-4C78-9F4C-16520C2186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FA67BC-720B-47EA-B439-0BCAE8F10B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CFD9EC2-6C5C-4ADE-AB51-13E3B0328D3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1677927A-0756-40C5-ACEA-0D3FA00520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F7C4426-651A-4C9C-84FF-EDB87EA1EC9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3983047-A7A1-460D-BF4F-3D4EE38482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B39C60A-7767-4BD0-9CA1-882EDA1C12A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F38AB76-6D78-4550-A267-B0B796B47D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029746D-3460-4C1C-BC05-D25E9FF9B3D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A818B439-665A-4CB6-8CB4-28BE8406C5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47713BA-C81A-43B4-8754-BC40B954D78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3D907A7-51A0-4714-99B7-1EB3D80EFE3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02322B0-5424-4584-B174-0978B139C70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E149994-F067-4950-B10C-2CECE5DB2D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531C630-E779-4EE0-8E00-755C9904C71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5D5EE63-2CD1-4F50-A90B-F42F993D70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189E46CC-A422-4DC0-9E5B-29BFD3515FA3}"/>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5572073-4503-48EA-BF06-4BFCC02BA4DC}"/>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3BFD73AA-005D-48BD-A924-58E8A91AD84A}"/>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4296AB5-3763-42BB-AAA9-B672BBEFA32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6C495D4C-CE1C-4177-A9A5-45FD9794030A}"/>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EF01B9F-4156-4B5C-8045-E2CC458BFA6E}"/>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D709FAF3-C542-448B-8188-6B9FBF4FCCBA}"/>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2EC2BE6F-5F9F-4081-932B-25416A1828B3}"/>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0E6C917F-26A9-4BD6-B2C2-EDE315822624}"/>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AAC0DF21-C3CA-45A8-AF29-1EE87931EC1E}"/>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E914D741-E18E-48A0-A0D1-A5FE3164AF2D}"/>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B65DFC5-EAE2-40FF-A4E8-E70826A389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95236CB-506E-4DBC-AED8-443B83AC50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0DAFA5C-AD5B-4C3B-B5AB-AA9D332C43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58D9DF2-F726-49FC-BE6B-055BD6A7C3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4180C1-BC33-42FC-9E00-53CEC4D4A5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551" name="楕円 550">
          <a:extLst>
            <a:ext uri="{FF2B5EF4-FFF2-40B4-BE49-F238E27FC236}">
              <a16:creationId xmlns:a16="http://schemas.microsoft.com/office/drawing/2014/main" id="{28D4047A-005A-4A70-8447-FCCE137ABA38}"/>
            </a:ext>
          </a:extLst>
        </xdr:cNvPr>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74D194E-47ED-42B2-88DE-DC10582A7A49}"/>
            </a:ext>
          </a:extLst>
        </xdr:cNvPr>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53" name="楕円 552">
          <a:extLst>
            <a:ext uri="{FF2B5EF4-FFF2-40B4-BE49-F238E27FC236}">
              <a16:creationId xmlns:a16="http://schemas.microsoft.com/office/drawing/2014/main" id="{1DF525E1-A6E5-452C-A17D-DFE1DEE26EBC}"/>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129540</xdr:rowOff>
    </xdr:to>
    <xdr:cxnSp macro="">
      <xdr:nvCxnSpPr>
        <xdr:cNvPr id="554" name="直線コネクタ 553">
          <a:extLst>
            <a:ext uri="{FF2B5EF4-FFF2-40B4-BE49-F238E27FC236}">
              <a16:creationId xmlns:a16="http://schemas.microsoft.com/office/drawing/2014/main" id="{3DC38765-7236-4367-A731-62A9BA5FE8F0}"/>
            </a:ext>
          </a:extLst>
        </xdr:cNvPr>
        <xdr:cNvCxnSpPr/>
      </xdr:nvCxnSpPr>
      <xdr:spPr>
        <a:xfrm>
          <a:off x="15481300" y="10043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555" name="楕円 554">
          <a:extLst>
            <a:ext uri="{FF2B5EF4-FFF2-40B4-BE49-F238E27FC236}">
              <a16:creationId xmlns:a16="http://schemas.microsoft.com/office/drawing/2014/main" id="{2B843B9B-4EE4-4033-9D4F-0E73056859E0}"/>
            </a:ext>
          </a:extLst>
        </xdr:cNvPr>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99060</xdr:rowOff>
    </xdr:to>
    <xdr:cxnSp macro="">
      <xdr:nvCxnSpPr>
        <xdr:cNvPr id="556" name="直線コネクタ 555">
          <a:extLst>
            <a:ext uri="{FF2B5EF4-FFF2-40B4-BE49-F238E27FC236}">
              <a16:creationId xmlns:a16="http://schemas.microsoft.com/office/drawing/2014/main" id="{303CF1D9-B02E-4CA2-A20C-09A7E80D4B9A}"/>
            </a:ext>
          </a:extLst>
        </xdr:cNvPr>
        <xdr:cNvCxnSpPr/>
      </xdr:nvCxnSpPr>
      <xdr:spPr>
        <a:xfrm>
          <a:off x="14592300" y="99688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557" name="楕円 556">
          <a:extLst>
            <a:ext uri="{FF2B5EF4-FFF2-40B4-BE49-F238E27FC236}">
              <a16:creationId xmlns:a16="http://schemas.microsoft.com/office/drawing/2014/main" id="{DEA79511-BEDF-4351-99DB-C0A15828A75B}"/>
            </a:ext>
          </a:extLst>
        </xdr:cNvPr>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24765</xdr:rowOff>
    </xdr:to>
    <xdr:cxnSp macro="">
      <xdr:nvCxnSpPr>
        <xdr:cNvPr id="558" name="直線コネクタ 557">
          <a:extLst>
            <a:ext uri="{FF2B5EF4-FFF2-40B4-BE49-F238E27FC236}">
              <a16:creationId xmlns:a16="http://schemas.microsoft.com/office/drawing/2014/main" id="{3607C9C7-5D68-4F49-B871-70D544DB00B0}"/>
            </a:ext>
          </a:extLst>
        </xdr:cNvPr>
        <xdr:cNvCxnSpPr/>
      </xdr:nvCxnSpPr>
      <xdr:spPr>
        <a:xfrm>
          <a:off x="13703300" y="9932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71120</xdr:rowOff>
    </xdr:from>
    <xdr:to>
      <xdr:col>67</xdr:col>
      <xdr:colOff>101600</xdr:colOff>
      <xdr:row>58</xdr:row>
      <xdr:rowOff>1270</xdr:rowOff>
    </xdr:to>
    <xdr:sp macro="" textlink="">
      <xdr:nvSpPr>
        <xdr:cNvPr id="559" name="楕円 558">
          <a:extLst>
            <a:ext uri="{FF2B5EF4-FFF2-40B4-BE49-F238E27FC236}">
              <a16:creationId xmlns:a16="http://schemas.microsoft.com/office/drawing/2014/main" id="{A0F95E31-BF38-46C5-AB6F-7E137A4956DA}"/>
            </a:ext>
          </a:extLst>
        </xdr:cNvPr>
        <xdr:cNvSpPr/>
      </xdr:nvSpPr>
      <xdr:spPr>
        <a:xfrm>
          <a:off x="12763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121920</xdr:rowOff>
    </xdr:from>
    <xdr:to>
      <xdr:col>71</xdr:col>
      <xdr:colOff>177800</xdr:colOff>
      <xdr:row>57</xdr:row>
      <xdr:rowOff>160020</xdr:rowOff>
    </xdr:to>
    <xdr:cxnSp macro="">
      <xdr:nvCxnSpPr>
        <xdr:cNvPr id="560" name="直線コネクタ 559">
          <a:extLst>
            <a:ext uri="{FF2B5EF4-FFF2-40B4-BE49-F238E27FC236}">
              <a16:creationId xmlns:a16="http://schemas.microsoft.com/office/drawing/2014/main" id="{6DA73019-8A1C-4D75-B54A-9DCCD901D3F5}"/>
            </a:ext>
          </a:extLst>
        </xdr:cNvPr>
        <xdr:cNvCxnSpPr/>
      </xdr:nvCxnSpPr>
      <xdr:spPr>
        <a:xfrm>
          <a:off x="12814300" y="989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59334FBD-B7CC-4A35-9992-D07DBC51410D}"/>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a:extLst>
            <a:ext uri="{FF2B5EF4-FFF2-40B4-BE49-F238E27FC236}">
              <a16:creationId xmlns:a16="http://schemas.microsoft.com/office/drawing/2014/main" id="{AF3D1379-0F9C-4070-8064-4A9F599CACDD}"/>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a:extLst>
            <a:ext uri="{FF2B5EF4-FFF2-40B4-BE49-F238E27FC236}">
              <a16:creationId xmlns:a16="http://schemas.microsoft.com/office/drawing/2014/main" id="{82E21B06-67D7-416D-9092-C3056715B704}"/>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64" name="n_4aveValue【学校施設】&#10;有形固定資産減価償却率">
          <a:extLst>
            <a:ext uri="{FF2B5EF4-FFF2-40B4-BE49-F238E27FC236}">
              <a16:creationId xmlns:a16="http://schemas.microsoft.com/office/drawing/2014/main" id="{5683EE79-404E-403C-858B-E3DFDA36EF33}"/>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65" name="n_1mainValue【学校施設】&#10;有形固定資産減価償却率">
          <a:extLst>
            <a:ext uri="{FF2B5EF4-FFF2-40B4-BE49-F238E27FC236}">
              <a16:creationId xmlns:a16="http://schemas.microsoft.com/office/drawing/2014/main" id="{06C448F5-423E-4FFC-9926-0916E0A526A3}"/>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566" name="n_2mainValue【学校施設】&#10;有形固定資産減価償却率">
          <a:extLst>
            <a:ext uri="{FF2B5EF4-FFF2-40B4-BE49-F238E27FC236}">
              <a16:creationId xmlns:a16="http://schemas.microsoft.com/office/drawing/2014/main" id="{EFAC57ED-7963-4429-9545-0E26E9587F91}"/>
            </a:ext>
          </a:extLst>
        </xdr:cNvPr>
        <xdr:cNvSpPr txBox="1"/>
      </xdr:nvSpPr>
      <xdr:spPr>
        <a:xfrm>
          <a:off x="14389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567" name="n_3mainValue【学校施設】&#10;有形固定資産減価償却率">
          <a:extLst>
            <a:ext uri="{FF2B5EF4-FFF2-40B4-BE49-F238E27FC236}">
              <a16:creationId xmlns:a16="http://schemas.microsoft.com/office/drawing/2014/main" id="{3AD51CDE-6C63-46D8-B715-9D3BA3F14930}"/>
            </a:ext>
          </a:extLst>
        </xdr:cNvPr>
        <xdr:cNvSpPr txBox="1"/>
      </xdr:nvSpPr>
      <xdr:spPr>
        <a:xfrm>
          <a:off x="13500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17797</xdr:rowOff>
    </xdr:from>
    <xdr:ext cx="405111" cy="259045"/>
    <xdr:sp macro="" textlink="">
      <xdr:nvSpPr>
        <xdr:cNvPr id="568" name="n_4mainValue【学校施設】&#10;有形固定資産減価償却率">
          <a:extLst>
            <a:ext uri="{FF2B5EF4-FFF2-40B4-BE49-F238E27FC236}">
              <a16:creationId xmlns:a16="http://schemas.microsoft.com/office/drawing/2014/main" id="{359CFE58-1F3A-4818-96CF-47EBE0CC4A9F}"/>
            </a:ext>
          </a:extLst>
        </xdr:cNvPr>
        <xdr:cNvSpPr txBox="1"/>
      </xdr:nvSpPr>
      <xdr:spPr>
        <a:xfrm>
          <a:off x="12611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64395EA-FDAD-486B-8103-1052063014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529C00F-31BE-4A91-8F71-FB460BADB8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BF6AECB-7F6C-4A07-AE37-9372644472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11D0D3E-7A6C-4728-8F0E-45BD316D95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48109DD-8DA8-4B3C-8849-F4FE13FAED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BD3F74D-D482-4D77-8B15-1D69FF579C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4AC98E5-8C5C-4FE1-9ED0-269A0D772C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0DEB03C-4841-4F54-A9B0-883BC502AA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19F7F3E-B8C6-48EF-9722-991C114873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942BA9F-5D35-43CE-8AEC-A5124755E9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5E911732-6152-4EB0-B4E0-09B03568D06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8D65A4D9-18BF-4377-9564-B7B923E23F5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E09897F4-A71A-44C0-A4C9-CE731FFB6C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B556101E-433C-4B69-8F2F-6BDE7FA39D2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3384E9F6-ED33-4B04-A207-9895ACBDFBE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1B23DB53-CFE7-4A2D-AECB-5864151DB70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A379A1B1-EE60-4851-BF3A-719F2079D19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78D9B16D-9F27-4DCE-8935-4C8887252E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1D5AD3E2-9194-4757-8EE1-0DC8B28B483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86DF02E0-806E-4FD0-BCDA-2E8D1409F09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E2FDB470-40D4-48E1-9E84-857C363C7EF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7302864F-25A1-4BBE-864C-AE57A29100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163FA50B-D91B-4A43-AA52-A9817D1D88C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D1496E17-AD80-4ECD-9848-5CE5A6FCA3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A0FF5752-578D-461E-8541-7B1F55CE77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E2F96C0F-22E2-4D41-AC34-D09044E0B4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7CC53469-0990-46B0-81FF-77AE12B607CA}"/>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2E971C7E-6D96-4505-B7C7-A04971372162}"/>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733CD7FE-557D-43C7-9B2D-265F15AF728D}"/>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E5609087-794C-4FDA-8D49-D30771864EA9}"/>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75BC90D3-F0AC-4E67-A24E-A8CF828AFE2D}"/>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4882D184-3233-4FFD-8A18-6DC64077E43B}"/>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80A77C66-C0CE-413B-ABE8-A087D0498591}"/>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19EA0B29-C2E2-4A8F-A9AB-E2C4717E0456}"/>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FECD2A68-FC91-4817-9820-EB8710761B0C}"/>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54FDD2AB-01AF-497F-9353-0E578980445F}"/>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95C88C69-0FE0-4B49-8D7C-87A61F11D17E}"/>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C876058-3A8D-4C5E-B212-D64C6AB66C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D42851E-5C8F-4BAE-A87F-52B4F9B45F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796A0FF-6AE1-4BA1-A436-1F276C11E5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5FE529B-00C4-47C0-AA34-B8A3766DFA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4D368B8-D66F-4281-9E15-C00BDE87D7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611" name="楕円 610">
          <a:extLst>
            <a:ext uri="{FF2B5EF4-FFF2-40B4-BE49-F238E27FC236}">
              <a16:creationId xmlns:a16="http://schemas.microsoft.com/office/drawing/2014/main" id="{470A94E7-D727-40F7-9174-EE20C1B15606}"/>
            </a:ext>
          </a:extLst>
        </xdr:cNvPr>
        <xdr:cNvSpPr/>
      </xdr:nvSpPr>
      <xdr:spPr>
        <a:xfrm>
          <a:off x="22110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612" name="【学校施設】&#10;一人当たり面積該当値テキスト">
          <a:extLst>
            <a:ext uri="{FF2B5EF4-FFF2-40B4-BE49-F238E27FC236}">
              <a16:creationId xmlns:a16="http://schemas.microsoft.com/office/drawing/2014/main" id="{EAC1A344-3BBD-40FB-AD1E-D3D53EF42114}"/>
            </a:ext>
          </a:extLst>
        </xdr:cNvPr>
        <xdr:cNvSpPr txBox="1"/>
      </xdr:nvSpPr>
      <xdr:spPr>
        <a:xfrm>
          <a:off x="22199600" y="103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31823</xdr:rowOff>
    </xdr:from>
    <xdr:to>
      <xdr:col>112</xdr:col>
      <xdr:colOff>38100</xdr:colOff>
      <xdr:row>61</xdr:row>
      <xdr:rowOff>133423</xdr:rowOff>
    </xdr:to>
    <xdr:sp macro="" textlink="">
      <xdr:nvSpPr>
        <xdr:cNvPr id="613" name="楕円 612">
          <a:extLst>
            <a:ext uri="{FF2B5EF4-FFF2-40B4-BE49-F238E27FC236}">
              <a16:creationId xmlns:a16="http://schemas.microsoft.com/office/drawing/2014/main" id="{3B5E870A-4B9B-401F-8BC5-8B3746852DB7}"/>
            </a:ext>
          </a:extLst>
        </xdr:cNvPr>
        <xdr:cNvSpPr/>
      </xdr:nvSpPr>
      <xdr:spPr>
        <a:xfrm>
          <a:off x="21272500" y="104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64008</xdr:rowOff>
    </xdr:from>
    <xdr:to>
      <xdr:col>116</xdr:col>
      <xdr:colOff>63500</xdr:colOff>
      <xdr:row>61</xdr:row>
      <xdr:rowOff>82623</xdr:rowOff>
    </xdr:to>
    <xdr:cxnSp macro="">
      <xdr:nvCxnSpPr>
        <xdr:cNvPr id="614" name="直線コネクタ 613">
          <a:extLst>
            <a:ext uri="{FF2B5EF4-FFF2-40B4-BE49-F238E27FC236}">
              <a16:creationId xmlns:a16="http://schemas.microsoft.com/office/drawing/2014/main" id="{C87CD429-D077-46AB-9901-0003B553A05D}"/>
            </a:ext>
          </a:extLst>
        </xdr:cNvPr>
        <xdr:cNvCxnSpPr/>
      </xdr:nvCxnSpPr>
      <xdr:spPr>
        <a:xfrm flipV="1">
          <a:off x="21323300" y="1052245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153634</xdr:rowOff>
    </xdr:from>
    <xdr:to>
      <xdr:col>107</xdr:col>
      <xdr:colOff>101600</xdr:colOff>
      <xdr:row>61</xdr:row>
      <xdr:rowOff>83784</xdr:rowOff>
    </xdr:to>
    <xdr:sp macro="" textlink="">
      <xdr:nvSpPr>
        <xdr:cNvPr id="615" name="楕円 614">
          <a:extLst>
            <a:ext uri="{FF2B5EF4-FFF2-40B4-BE49-F238E27FC236}">
              <a16:creationId xmlns:a16="http://schemas.microsoft.com/office/drawing/2014/main" id="{1E587B5F-A214-4D41-A4D0-282CA6A8157B}"/>
            </a:ext>
          </a:extLst>
        </xdr:cNvPr>
        <xdr:cNvSpPr/>
      </xdr:nvSpPr>
      <xdr:spPr>
        <a:xfrm>
          <a:off x="20383500" y="104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32984</xdr:rowOff>
    </xdr:from>
    <xdr:to>
      <xdr:col>111</xdr:col>
      <xdr:colOff>177800</xdr:colOff>
      <xdr:row>61</xdr:row>
      <xdr:rowOff>82623</xdr:rowOff>
    </xdr:to>
    <xdr:cxnSp macro="">
      <xdr:nvCxnSpPr>
        <xdr:cNvPr id="616" name="直線コネクタ 615">
          <a:extLst>
            <a:ext uri="{FF2B5EF4-FFF2-40B4-BE49-F238E27FC236}">
              <a16:creationId xmlns:a16="http://schemas.microsoft.com/office/drawing/2014/main" id="{BD97A2AF-7347-4DB4-A4E7-1B01EC1D099E}"/>
            </a:ext>
          </a:extLst>
        </xdr:cNvPr>
        <xdr:cNvCxnSpPr/>
      </xdr:nvCxnSpPr>
      <xdr:spPr>
        <a:xfrm>
          <a:off x="20434300" y="1049143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xdr:rowOff>
    </xdr:from>
    <xdr:to>
      <xdr:col>102</xdr:col>
      <xdr:colOff>165100</xdr:colOff>
      <xdr:row>61</xdr:row>
      <xdr:rowOff>105664</xdr:rowOff>
    </xdr:to>
    <xdr:sp macro="" textlink="">
      <xdr:nvSpPr>
        <xdr:cNvPr id="617" name="楕円 616">
          <a:extLst>
            <a:ext uri="{FF2B5EF4-FFF2-40B4-BE49-F238E27FC236}">
              <a16:creationId xmlns:a16="http://schemas.microsoft.com/office/drawing/2014/main" id="{DA97DC07-51E0-4347-9476-991BD0F63947}"/>
            </a:ext>
          </a:extLst>
        </xdr:cNvPr>
        <xdr:cNvSpPr/>
      </xdr:nvSpPr>
      <xdr:spPr>
        <a:xfrm>
          <a:off x="19494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32984</xdr:rowOff>
    </xdr:from>
    <xdr:to>
      <xdr:col>107</xdr:col>
      <xdr:colOff>50800</xdr:colOff>
      <xdr:row>61</xdr:row>
      <xdr:rowOff>54864</xdr:rowOff>
    </xdr:to>
    <xdr:cxnSp macro="">
      <xdr:nvCxnSpPr>
        <xdr:cNvPr id="618" name="直線コネクタ 617">
          <a:extLst>
            <a:ext uri="{FF2B5EF4-FFF2-40B4-BE49-F238E27FC236}">
              <a16:creationId xmlns:a16="http://schemas.microsoft.com/office/drawing/2014/main" id="{14C7703B-75DC-456B-AA92-F6B0C566E65C}"/>
            </a:ext>
          </a:extLst>
        </xdr:cNvPr>
        <xdr:cNvCxnSpPr/>
      </xdr:nvCxnSpPr>
      <xdr:spPr>
        <a:xfrm flipV="1">
          <a:off x="19545300" y="1049143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23332</xdr:rowOff>
    </xdr:from>
    <xdr:to>
      <xdr:col>98</xdr:col>
      <xdr:colOff>38100</xdr:colOff>
      <xdr:row>61</xdr:row>
      <xdr:rowOff>124932</xdr:rowOff>
    </xdr:to>
    <xdr:sp macro="" textlink="">
      <xdr:nvSpPr>
        <xdr:cNvPr id="619" name="楕円 618">
          <a:extLst>
            <a:ext uri="{FF2B5EF4-FFF2-40B4-BE49-F238E27FC236}">
              <a16:creationId xmlns:a16="http://schemas.microsoft.com/office/drawing/2014/main" id="{2C72B17A-9B98-44E2-9556-C0513C2DCC2A}"/>
            </a:ext>
          </a:extLst>
        </xdr:cNvPr>
        <xdr:cNvSpPr/>
      </xdr:nvSpPr>
      <xdr:spPr>
        <a:xfrm>
          <a:off x="18605500" y="104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54864</xdr:rowOff>
    </xdr:from>
    <xdr:to>
      <xdr:col>102</xdr:col>
      <xdr:colOff>114300</xdr:colOff>
      <xdr:row>61</xdr:row>
      <xdr:rowOff>74132</xdr:rowOff>
    </xdr:to>
    <xdr:cxnSp macro="">
      <xdr:nvCxnSpPr>
        <xdr:cNvPr id="620" name="直線コネクタ 619">
          <a:extLst>
            <a:ext uri="{FF2B5EF4-FFF2-40B4-BE49-F238E27FC236}">
              <a16:creationId xmlns:a16="http://schemas.microsoft.com/office/drawing/2014/main" id="{D3B211C1-5CDA-4B5E-9B73-B89A2BDEB981}"/>
            </a:ext>
          </a:extLst>
        </xdr:cNvPr>
        <xdr:cNvCxnSpPr/>
      </xdr:nvCxnSpPr>
      <xdr:spPr>
        <a:xfrm flipV="1">
          <a:off x="18656300" y="10513314"/>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3CFE9118-19F8-4AF4-BE58-18FBEF8FD7AA}"/>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a:extLst>
            <a:ext uri="{FF2B5EF4-FFF2-40B4-BE49-F238E27FC236}">
              <a16:creationId xmlns:a16="http://schemas.microsoft.com/office/drawing/2014/main" id="{84AC5851-F88B-472D-9C0D-63548BE49F4B}"/>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a:extLst>
            <a:ext uri="{FF2B5EF4-FFF2-40B4-BE49-F238E27FC236}">
              <a16:creationId xmlns:a16="http://schemas.microsoft.com/office/drawing/2014/main" id="{DBDE23F8-869F-4908-B810-709B0460775B}"/>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624" name="n_4aveValue【学校施設】&#10;一人当たり面積">
          <a:extLst>
            <a:ext uri="{FF2B5EF4-FFF2-40B4-BE49-F238E27FC236}">
              <a16:creationId xmlns:a16="http://schemas.microsoft.com/office/drawing/2014/main" id="{59F0C82B-8A9B-4D44-B0AE-D3CD8B90BE13}"/>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149950</xdr:rowOff>
    </xdr:from>
    <xdr:ext cx="469744" cy="259045"/>
    <xdr:sp macro="" textlink="">
      <xdr:nvSpPr>
        <xdr:cNvPr id="625" name="n_1mainValue【学校施設】&#10;一人当たり面積">
          <a:extLst>
            <a:ext uri="{FF2B5EF4-FFF2-40B4-BE49-F238E27FC236}">
              <a16:creationId xmlns:a16="http://schemas.microsoft.com/office/drawing/2014/main" id="{9AE6AF3E-156F-424D-8E24-B94CB06A3E03}"/>
            </a:ext>
          </a:extLst>
        </xdr:cNvPr>
        <xdr:cNvSpPr txBox="1"/>
      </xdr:nvSpPr>
      <xdr:spPr>
        <a:xfrm>
          <a:off x="21075727" y="1026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100311</xdr:rowOff>
    </xdr:from>
    <xdr:ext cx="469744" cy="259045"/>
    <xdr:sp macro="" textlink="">
      <xdr:nvSpPr>
        <xdr:cNvPr id="626" name="n_2mainValue【学校施設】&#10;一人当たり面積">
          <a:extLst>
            <a:ext uri="{FF2B5EF4-FFF2-40B4-BE49-F238E27FC236}">
              <a16:creationId xmlns:a16="http://schemas.microsoft.com/office/drawing/2014/main" id="{F1D6502F-E640-43BF-BE59-9B86014C18F0}"/>
            </a:ext>
          </a:extLst>
        </xdr:cNvPr>
        <xdr:cNvSpPr txBox="1"/>
      </xdr:nvSpPr>
      <xdr:spPr>
        <a:xfrm>
          <a:off x="20199427"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122191</xdr:rowOff>
    </xdr:from>
    <xdr:ext cx="469744" cy="259045"/>
    <xdr:sp macro="" textlink="">
      <xdr:nvSpPr>
        <xdr:cNvPr id="627" name="n_3mainValue【学校施設】&#10;一人当たり面積">
          <a:extLst>
            <a:ext uri="{FF2B5EF4-FFF2-40B4-BE49-F238E27FC236}">
              <a16:creationId xmlns:a16="http://schemas.microsoft.com/office/drawing/2014/main" id="{41C3A5B8-0F91-4706-9E7F-98024CBBFC61}"/>
            </a:ext>
          </a:extLst>
        </xdr:cNvPr>
        <xdr:cNvSpPr txBox="1"/>
      </xdr:nvSpPr>
      <xdr:spPr>
        <a:xfrm>
          <a:off x="19310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141459</xdr:rowOff>
    </xdr:from>
    <xdr:ext cx="469744" cy="259045"/>
    <xdr:sp macro="" textlink="">
      <xdr:nvSpPr>
        <xdr:cNvPr id="628" name="n_4mainValue【学校施設】&#10;一人当たり面積">
          <a:extLst>
            <a:ext uri="{FF2B5EF4-FFF2-40B4-BE49-F238E27FC236}">
              <a16:creationId xmlns:a16="http://schemas.microsoft.com/office/drawing/2014/main" id="{288109EE-3DDF-469A-B41A-3E8BCD97856F}"/>
            </a:ext>
          </a:extLst>
        </xdr:cNvPr>
        <xdr:cNvSpPr txBox="1"/>
      </xdr:nvSpPr>
      <xdr:spPr>
        <a:xfrm>
          <a:off x="18421427" y="102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24E8518-B3A1-472B-8120-76EE13121D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4FB842B0-B0B7-44FB-BDA5-94458DFA27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EADD5A93-A36E-4D10-AD58-A21F0B20F2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1E51C91C-BDFE-4203-939B-F75FF4CB8A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EF3780DB-F907-4D2C-905C-74D5259548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A0E665BA-E1CE-4D4A-80D1-8EEF20E534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68E281F-0B7A-4CB5-9606-EB023A1552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C0A349EA-F885-4419-8A54-586A37BB42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1E01A677-7FF8-4582-A7BE-79992E220A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1E248CDD-BAC6-4554-A482-916A96A1A8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64508D91-93B8-430D-842E-B27AED3FD9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EA5DD924-0199-4776-A962-7F8330B0848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8C5BECA7-CE02-4395-A945-A2CA70852D2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AF52B1C7-1CD1-4EB4-B7D8-5F07FDE769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CB71B9F0-7FED-41D0-A135-420CB49CFD4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B9D91FE-18DC-444B-AFDF-0BE33FC7376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9BEC2152-8300-494B-A849-700C7F38701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9D18C2A4-FB23-46DE-AA2F-56A3EF0934A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F299188A-ECAD-4DD8-89D0-11CCFE1118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16ADE859-2A41-4E69-A658-D9C90FD6A4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3C7901DB-2D3E-4102-B82E-4D80E2EA83A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BC2F0D46-6D34-4428-9163-4BC0728A51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6694ABE-E8B7-4E89-8863-2CA23DD54C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C7D3008B-0684-46D3-BA8C-A1D1153DB02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5107E9F8-75B9-4969-B2DE-458E383C9D6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A7F2CB62-C5DB-4E2B-8485-25576175CAC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B1EC6A23-FF32-4306-B4ED-504CAA48104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C4F33434-74AE-4CCF-ACAA-CA5220FEDCE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a:extLst>
            <a:ext uri="{FF2B5EF4-FFF2-40B4-BE49-F238E27FC236}">
              <a16:creationId xmlns:a16="http://schemas.microsoft.com/office/drawing/2014/main" id="{939BF583-859C-44E5-9685-F6C9EA3F1817}"/>
            </a:ext>
          </a:extLst>
        </xdr:cNvPr>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6D3A7619-AF28-4E0E-BF99-5834D931CEA6}"/>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E319F190-6473-4C63-9068-D183148F37E8}"/>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id="{157666F6-F4CC-4C2D-84CA-B959094B33B2}"/>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id="{43C5E05A-03B5-49F1-A565-AC8456CCA443}"/>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id="{3A67DF92-962C-4F03-B188-7636CBBC9944}"/>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FF16435-B9F9-432B-8710-836E0B2A44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97E6422-6AE9-48A0-8FF8-F390DFA647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69A927C-BBC3-4669-9507-2B0E1E2B5F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BB20B9D-DAE7-4D3B-9789-F163EC3282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A89DC7D-8189-478F-99E5-FF6A713705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8" name="楕円 667">
          <a:extLst>
            <a:ext uri="{FF2B5EF4-FFF2-40B4-BE49-F238E27FC236}">
              <a16:creationId xmlns:a16="http://schemas.microsoft.com/office/drawing/2014/main" id="{CA6BB102-7654-4998-9C69-25E13F7E3F08}"/>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9" name="【児童館】&#10;有形固定資産減価償却率該当値テキスト">
          <a:extLst>
            <a:ext uri="{FF2B5EF4-FFF2-40B4-BE49-F238E27FC236}">
              <a16:creationId xmlns:a16="http://schemas.microsoft.com/office/drawing/2014/main" id="{0C0A52A9-1F42-4046-BB06-8DEB00835DA0}"/>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70" name="楕円 669">
          <a:extLst>
            <a:ext uri="{FF2B5EF4-FFF2-40B4-BE49-F238E27FC236}">
              <a16:creationId xmlns:a16="http://schemas.microsoft.com/office/drawing/2014/main" id="{9ABD5D5F-0112-4BD7-8EBD-93682794E121}"/>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71" name="直線コネクタ 670">
          <a:extLst>
            <a:ext uri="{FF2B5EF4-FFF2-40B4-BE49-F238E27FC236}">
              <a16:creationId xmlns:a16="http://schemas.microsoft.com/office/drawing/2014/main" id="{5355A3B5-834D-4F42-9774-C05F045A596F}"/>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2" name="楕円 671">
          <a:extLst>
            <a:ext uri="{FF2B5EF4-FFF2-40B4-BE49-F238E27FC236}">
              <a16:creationId xmlns:a16="http://schemas.microsoft.com/office/drawing/2014/main" id="{80C7C469-0347-4F52-918F-A4030AB6A5E3}"/>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3" name="直線コネクタ 672">
          <a:extLst>
            <a:ext uri="{FF2B5EF4-FFF2-40B4-BE49-F238E27FC236}">
              <a16:creationId xmlns:a16="http://schemas.microsoft.com/office/drawing/2014/main" id="{42C3438E-52EF-4138-9905-4D95B6E53A6A}"/>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4" name="楕円 673">
          <a:extLst>
            <a:ext uri="{FF2B5EF4-FFF2-40B4-BE49-F238E27FC236}">
              <a16:creationId xmlns:a16="http://schemas.microsoft.com/office/drawing/2014/main" id="{7D529CD0-B72A-4AE6-A628-7B58C5D5A188}"/>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5" name="直線コネクタ 674">
          <a:extLst>
            <a:ext uri="{FF2B5EF4-FFF2-40B4-BE49-F238E27FC236}">
              <a16:creationId xmlns:a16="http://schemas.microsoft.com/office/drawing/2014/main" id="{9E69DC0D-B46D-4847-B991-A564FE9F733B}"/>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6" name="楕円 675">
          <a:extLst>
            <a:ext uri="{FF2B5EF4-FFF2-40B4-BE49-F238E27FC236}">
              <a16:creationId xmlns:a16="http://schemas.microsoft.com/office/drawing/2014/main" id="{AB1700F7-D1C6-4D1F-89C5-DB76D4D5317D}"/>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7" name="直線コネクタ 676">
          <a:extLst>
            <a:ext uri="{FF2B5EF4-FFF2-40B4-BE49-F238E27FC236}">
              <a16:creationId xmlns:a16="http://schemas.microsoft.com/office/drawing/2014/main" id="{ECBE319B-8894-46A3-A6B4-24668B52385D}"/>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8" name="n_1aveValue【児童館】&#10;有形固定資産減価償却率">
          <a:extLst>
            <a:ext uri="{FF2B5EF4-FFF2-40B4-BE49-F238E27FC236}">
              <a16:creationId xmlns:a16="http://schemas.microsoft.com/office/drawing/2014/main" id="{189B34A1-8249-40E8-8592-58F239208EFA}"/>
            </a:ext>
          </a:extLst>
        </xdr:cNvPr>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9" name="n_2aveValue【児童館】&#10;有形固定資産減価償却率">
          <a:extLst>
            <a:ext uri="{FF2B5EF4-FFF2-40B4-BE49-F238E27FC236}">
              <a16:creationId xmlns:a16="http://schemas.microsoft.com/office/drawing/2014/main" id="{E7D8A6C3-1532-4DD2-AB17-D85F9A855DF8}"/>
            </a:ext>
          </a:extLst>
        </xdr:cNvPr>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80" name="n_3aveValue【児童館】&#10;有形固定資産減価償却率">
          <a:extLst>
            <a:ext uri="{FF2B5EF4-FFF2-40B4-BE49-F238E27FC236}">
              <a16:creationId xmlns:a16="http://schemas.microsoft.com/office/drawing/2014/main" id="{4ABF71AD-E627-42C9-86E8-004C923F037E}"/>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81" name="n_4aveValue【児童館】&#10;有形固定資産減価償却率">
          <a:extLst>
            <a:ext uri="{FF2B5EF4-FFF2-40B4-BE49-F238E27FC236}">
              <a16:creationId xmlns:a16="http://schemas.microsoft.com/office/drawing/2014/main" id="{1C6634C2-3555-4635-9AFC-FCEEF9A8B5B6}"/>
            </a:ext>
          </a:extLst>
        </xdr:cNvPr>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2" name="n_1mainValue【児童館】&#10;有形固定資産減価償却率">
          <a:extLst>
            <a:ext uri="{FF2B5EF4-FFF2-40B4-BE49-F238E27FC236}">
              <a16:creationId xmlns:a16="http://schemas.microsoft.com/office/drawing/2014/main" id="{9A989728-9C34-41B8-8E11-CAADBF603E8A}"/>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3" name="n_2mainValue【児童館】&#10;有形固定資産減価償却率">
          <a:extLst>
            <a:ext uri="{FF2B5EF4-FFF2-40B4-BE49-F238E27FC236}">
              <a16:creationId xmlns:a16="http://schemas.microsoft.com/office/drawing/2014/main" id="{DF985A93-5596-4C84-A376-EE3C91D54036}"/>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4" name="n_3mainValue【児童館】&#10;有形固定資産減価償却率">
          <a:extLst>
            <a:ext uri="{FF2B5EF4-FFF2-40B4-BE49-F238E27FC236}">
              <a16:creationId xmlns:a16="http://schemas.microsoft.com/office/drawing/2014/main" id="{56AC1B30-19A7-4FB3-AD08-548BEEC2E1E7}"/>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5" name="n_4mainValue【児童館】&#10;有形固定資産減価償却率">
          <a:extLst>
            <a:ext uri="{FF2B5EF4-FFF2-40B4-BE49-F238E27FC236}">
              <a16:creationId xmlns:a16="http://schemas.microsoft.com/office/drawing/2014/main" id="{A9FABAA4-BA45-4E50-BB2D-11C2B4A7922D}"/>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16438D96-E783-49F8-B6AC-16C4BD726D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D27FED0B-2921-4120-8FCD-45977FBC81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8371E3B2-55B4-4459-852A-8F121329DA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7AEBC1F9-9752-4E5C-A9C1-903AA25085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C540ADAB-6CEA-4927-9D92-E0F6E75BFA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76E4C806-C34E-43C3-AE3A-FEBF0B5125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B02F6A8-0578-4CBC-BEA5-8E6FA13A5B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8664063-C3B9-4E96-ADE7-B523EBDA87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9E22698-B0DC-4FBC-BDC0-C818E7165F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9687E41-C8BC-4544-86B6-7565B5ED6E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6F5CD2AE-D81C-485B-AC70-088B09A612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7507B4B4-DC00-4B50-92E5-5E28BC42E25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4379082B-759B-4586-B51E-08AA06A7305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9336AF0-BFCF-48A4-8E41-9073C1C0FF1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C3146367-18A4-4DEE-826D-4C83DFE9798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E68D5473-50F2-49AC-91C1-9E823381AA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41251D77-12E0-47E8-81F4-014C4D3B304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1BDBD206-F95B-4A64-9C0F-AA5F8877E3C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1CB9180-5AFC-4539-9102-5E3C666F0C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68653E04-1904-4A5E-8167-EE40528A80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5E5C18B0-3069-46E4-BE4D-A9D7A2AE17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937C8E9C-EE79-4E71-8A0A-166F8E26EBB7}"/>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6548C6BB-EF98-4933-B28E-5AAAD9DB391B}"/>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416E414D-BDB8-4E6E-BD27-EA68B1A8CFF6}"/>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D4B5385B-40D2-4AEA-AC32-CB88D73B83E1}"/>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04AD14BE-0825-4B2B-ACCC-E3A0E9EB2B1C}"/>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a:extLst>
            <a:ext uri="{FF2B5EF4-FFF2-40B4-BE49-F238E27FC236}">
              <a16:creationId xmlns:a16="http://schemas.microsoft.com/office/drawing/2014/main" id="{F846BA47-AC9E-4C18-81DA-BFF4B36379DF}"/>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B809AE41-7A88-457D-8357-01EB033EE58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CBE4320C-6ED1-45AD-99B7-A70DF56B5D14}"/>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a:extLst>
            <a:ext uri="{FF2B5EF4-FFF2-40B4-BE49-F238E27FC236}">
              <a16:creationId xmlns:a16="http://schemas.microsoft.com/office/drawing/2014/main" id="{3A55E6E4-D465-4AC2-9ACA-D7426B3A47B7}"/>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a:extLst>
            <a:ext uri="{FF2B5EF4-FFF2-40B4-BE49-F238E27FC236}">
              <a16:creationId xmlns:a16="http://schemas.microsoft.com/office/drawing/2014/main" id="{E1F73CAB-9B7B-45AD-B87B-BB9201DCDD57}"/>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E00F2DE6-986D-4819-8000-59CB4A3A9176}"/>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93D8FFD-A5ED-45B1-B895-A29A8C5AE9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B21B505-C570-4BF2-8A20-2FADEC8584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F828639-B028-4B54-9E9E-6F3A469A0B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F053B76-500B-4C3B-B3CC-BDC4560A58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34821E0-FF5F-4C5E-AD97-5509670CD7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723" name="楕円 722">
          <a:extLst>
            <a:ext uri="{FF2B5EF4-FFF2-40B4-BE49-F238E27FC236}">
              <a16:creationId xmlns:a16="http://schemas.microsoft.com/office/drawing/2014/main" id="{F2343CC2-D607-420C-9D42-D1133765DBBA}"/>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724" name="【児童館】&#10;一人当たり面積該当値テキスト">
          <a:extLst>
            <a:ext uri="{FF2B5EF4-FFF2-40B4-BE49-F238E27FC236}">
              <a16:creationId xmlns:a16="http://schemas.microsoft.com/office/drawing/2014/main" id="{2FF3A320-8FDE-4397-AD02-94A6659B597D}"/>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25" name="楕円 724">
          <a:extLst>
            <a:ext uri="{FF2B5EF4-FFF2-40B4-BE49-F238E27FC236}">
              <a16:creationId xmlns:a16="http://schemas.microsoft.com/office/drawing/2014/main" id="{6A9CFD43-86C0-499B-9002-37E0F059E6ED}"/>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726" name="直線コネクタ 725">
          <a:extLst>
            <a:ext uri="{FF2B5EF4-FFF2-40B4-BE49-F238E27FC236}">
              <a16:creationId xmlns:a16="http://schemas.microsoft.com/office/drawing/2014/main" id="{32ACE214-13C5-4A54-A283-B214A890001F}"/>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27" name="楕円 726">
          <a:extLst>
            <a:ext uri="{FF2B5EF4-FFF2-40B4-BE49-F238E27FC236}">
              <a16:creationId xmlns:a16="http://schemas.microsoft.com/office/drawing/2014/main" id="{37F9EDAD-3A06-4B9C-8036-AC2E7EC80D44}"/>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86106</xdr:rowOff>
    </xdr:to>
    <xdr:cxnSp macro="">
      <xdr:nvCxnSpPr>
        <xdr:cNvPr id="728" name="直線コネクタ 727">
          <a:extLst>
            <a:ext uri="{FF2B5EF4-FFF2-40B4-BE49-F238E27FC236}">
              <a16:creationId xmlns:a16="http://schemas.microsoft.com/office/drawing/2014/main" id="{D4B2FA4A-C514-4AC8-BC93-382A283F8205}"/>
            </a:ext>
          </a:extLst>
        </xdr:cNvPr>
        <xdr:cNvCxnSpPr/>
      </xdr:nvCxnSpPr>
      <xdr:spPr>
        <a:xfrm flipV="1">
          <a:off x="20434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29" name="楕円 728">
          <a:extLst>
            <a:ext uri="{FF2B5EF4-FFF2-40B4-BE49-F238E27FC236}">
              <a16:creationId xmlns:a16="http://schemas.microsoft.com/office/drawing/2014/main" id="{3884378B-CDBC-422F-902F-CA251810B7A0}"/>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730" name="直線コネクタ 729">
          <a:extLst>
            <a:ext uri="{FF2B5EF4-FFF2-40B4-BE49-F238E27FC236}">
              <a16:creationId xmlns:a16="http://schemas.microsoft.com/office/drawing/2014/main" id="{9C9FBE28-9EC7-46F3-8599-ED6D256F1704}"/>
            </a:ext>
          </a:extLst>
        </xdr:cNvPr>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31" name="楕円 730">
          <a:extLst>
            <a:ext uri="{FF2B5EF4-FFF2-40B4-BE49-F238E27FC236}">
              <a16:creationId xmlns:a16="http://schemas.microsoft.com/office/drawing/2014/main" id="{C903575A-080B-4448-91F0-D26BA2913755}"/>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90678</xdr:rowOff>
    </xdr:to>
    <xdr:cxnSp macro="">
      <xdr:nvCxnSpPr>
        <xdr:cNvPr id="732" name="直線コネクタ 731">
          <a:extLst>
            <a:ext uri="{FF2B5EF4-FFF2-40B4-BE49-F238E27FC236}">
              <a16:creationId xmlns:a16="http://schemas.microsoft.com/office/drawing/2014/main" id="{090D23E0-0DB3-4BB4-AD40-A65823E2881A}"/>
            </a:ext>
          </a:extLst>
        </xdr:cNvPr>
        <xdr:cNvCxnSpPr/>
      </xdr:nvCxnSpPr>
      <xdr:spPr>
        <a:xfrm flipV="1">
          <a:off x="18656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a:extLst>
            <a:ext uri="{FF2B5EF4-FFF2-40B4-BE49-F238E27FC236}">
              <a16:creationId xmlns:a16="http://schemas.microsoft.com/office/drawing/2014/main" id="{CC2CBEF3-B684-4E8E-A705-E299683290EB}"/>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a:extLst>
            <a:ext uri="{FF2B5EF4-FFF2-40B4-BE49-F238E27FC236}">
              <a16:creationId xmlns:a16="http://schemas.microsoft.com/office/drawing/2014/main" id="{89AD277E-044D-4EE8-A93F-817737649825}"/>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a:extLst>
            <a:ext uri="{FF2B5EF4-FFF2-40B4-BE49-F238E27FC236}">
              <a16:creationId xmlns:a16="http://schemas.microsoft.com/office/drawing/2014/main" id="{2BB3DE37-AA27-4E22-8DAB-4F0458F621BD}"/>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BA73C4EA-B33F-463A-98B9-0174C88F738D}"/>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37" name="n_1mainValue【児童館】&#10;一人当たり面積">
          <a:extLst>
            <a:ext uri="{FF2B5EF4-FFF2-40B4-BE49-F238E27FC236}">
              <a16:creationId xmlns:a16="http://schemas.microsoft.com/office/drawing/2014/main" id="{6370D46D-306D-41AC-ABE8-8ED034049454}"/>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38" name="n_2mainValue【児童館】&#10;一人当たり面積">
          <a:extLst>
            <a:ext uri="{FF2B5EF4-FFF2-40B4-BE49-F238E27FC236}">
              <a16:creationId xmlns:a16="http://schemas.microsoft.com/office/drawing/2014/main" id="{8936237E-F617-401E-BC43-8C053337A145}"/>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39" name="n_3mainValue【児童館】&#10;一人当たり面積">
          <a:extLst>
            <a:ext uri="{FF2B5EF4-FFF2-40B4-BE49-F238E27FC236}">
              <a16:creationId xmlns:a16="http://schemas.microsoft.com/office/drawing/2014/main" id="{CDA5785C-159C-47C3-8132-5A0B9BB8BD0F}"/>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40" name="n_4mainValue【児童館】&#10;一人当たり面積">
          <a:extLst>
            <a:ext uri="{FF2B5EF4-FFF2-40B4-BE49-F238E27FC236}">
              <a16:creationId xmlns:a16="http://schemas.microsoft.com/office/drawing/2014/main" id="{FEDB2281-A021-492A-AEBF-6DC25C7681D6}"/>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E435AD8-E94B-41F0-AF8D-BCFE5D348B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19F1B5DD-65B5-408F-993A-0E0662AD51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252B2761-39B5-4550-A56F-DBF0212EBF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D36D9F6-6B4F-4538-BD36-13C559CA01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C68D08AA-4333-4CE3-8B9C-2534E24EB4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7651241-60C9-4FF1-9575-96DCD0475D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64DAD0CD-AFB3-4290-B811-49B92F9822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3956621-212D-49BB-8FFB-2316FC1966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EBECD4A-77C3-415F-B8B2-E689A7DBF3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3B4BBFDF-1A17-43B0-A0D0-C1F4F7D8B1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72C53E8A-58F7-4888-A211-36FFEECE87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BB9020C4-9FAD-48E3-AAA5-BE948A831C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DC448B04-AFCC-468E-9BCD-BBEE7D4171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5888459C-E245-4BDF-930C-D72585D893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5684CB4A-BEC5-43FA-850F-D29F25DBCA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E3468734-A01B-4B3F-9137-55A4F14590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F3574246-8FFC-460E-A251-56463FD250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490F84C9-4719-4ECC-9F8D-32D1611C5B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B7629672-A7C7-4CA3-B5B2-C859D76F58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5582C6DB-9AFB-46C3-AE9A-4812BBDB54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C9538D94-CF04-4D95-A058-514EDB55E4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53281B3E-3775-45B2-B710-E92E3079E8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DC371093-D95B-4F6E-A09C-8823A4EDF65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2AF9C304-7459-4639-80DB-35C4F1191A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9F1F1B4A-CFC0-4E44-854A-CB205E25DE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4B3C8D17-85F5-4004-BCEF-3CBA690BBBA7}"/>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6F0B573D-2E35-4175-A40B-77E577E910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EC4C30F6-134A-4AB2-B12E-BC01A07FEA4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a:extLst>
            <a:ext uri="{FF2B5EF4-FFF2-40B4-BE49-F238E27FC236}">
              <a16:creationId xmlns:a16="http://schemas.microsoft.com/office/drawing/2014/main" id="{93A13573-D197-40C6-8E85-A08F23B87E8D}"/>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a:extLst>
            <a:ext uri="{FF2B5EF4-FFF2-40B4-BE49-F238E27FC236}">
              <a16:creationId xmlns:a16="http://schemas.microsoft.com/office/drawing/2014/main" id="{E159284F-1D95-4ABE-936B-1BAFD46B7E77}"/>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1" name="【公民館】&#10;有形固定資産減価償却率平均値テキスト">
          <a:extLst>
            <a:ext uri="{FF2B5EF4-FFF2-40B4-BE49-F238E27FC236}">
              <a16:creationId xmlns:a16="http://schemas.microsoft.com/office/drawing/2014/main" id="{8568408E-B259-430B-A021-4C2271601A0D}"/>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a:extLst>
            <a:ext uri="{FF2B5EF4-FFF2-40B4-BE49-F238E27FC236}">
              <a16:creationId xmlns:a16="http://schemas.microsoft.com/office/drawing/2014/main" id="{F633E92F-4D7E-4048-8175-119679F44B4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a:extLst>
            <a:ext uri="{FF2B5EF4-FFF2-40B4-BE49-F238E27FC236}">
              <a16:creationId xmlns:a16="http://schemas.microsoft.com/office/drawing/2014/main" id="{290E5515-A05E-45AF-95F7-232CE8F46CA3}"/>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a:extLst>
            <a:ext uri="{FF2B5EF4-FFF2-40B4-BE49-F238E27FC236}">
              <a16:creationId xmlns:a16="http://schemas.microsoft.com/office/drawing/2014/main" id="{56D8A087-FD43-4B5F-943A-CDDA701DE9DD}"/>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id="{6E291312-B334-4ACD-A365-37D93585DA35}"/>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a:extLst>
            <a:ext uri="{FF2B5EF4-FFF2-40B4-BE49-F238E27FC236}">
              <a16:creationId xmlns:a16="http://schemas.microsoft.com/office/drawing/2014/main" id="{DA688E25-1CE3-457D-8D2A-09FA6EE2AB7F}"/>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E0A4032-C219-4EC4-AE57-6E3CD46605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75922E7-2D13-4C3C-A979-44624EF0C5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B191D15-706A-43A4-AD6A-E2315B432A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06132FD-D443-4EC6-8815-418B1A5A91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4240A27-E6BA-4FB4-98AD-42D79FE9EF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2" name="楕円 781">
          <a:extLst>
            <a:ext uri="{FF2B5EF4-FFF2-40B4-BE49-F238E27FC236}">
              <a16:creationId xmlns:a16="http://schemas.microsoft.com/office/drawing/2014/main" id="{A1E0F7E5-B6E5-4F41-82B3-D4CDAB52B641}"/>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3" name="【公民館】&#10;有形固定資産減価償却率該当値テキスト">
          <a:extLst>
            <a:ext uri="{FF2B5EF4-FFF2-40B4-BE49-F238E27FC236}">
              <a16:creationId xmlns:a16="http://schemas.microsoft.com/office/drawing/2014/main" id="{A912719E-9573-4FE8-AD7C-AAFF202843D6}"/>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4" name="楕円 783">
          <a:extLst>
            <a:ext uri="{FF2B5EF4-FFF2-40B4-BE49-F238E27FC236}">
              <a16:creationId xmlns:a16="http://schemas.microsoft.com/office/drawing/2014/main" id="{E64C7AA1-7BB2-42BE-8932-E77A53FEE1C5}"/>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5" name="直線コネクタ 784">
          <a:extLst>
            <a:ext uri="{FF2B5EF4-FFF2-40B4-BE49-F238E27FC236}">
              <a16:creationId xmlns:a16="http://schemas.microsoft.com/office/drawing/2014/main" id="{FFDA392E-C5B6-4670-8EB6-AC370E4E8A3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6" name="楕円 785">
          <a:extLst>
            <a:ext uri="{FF2B5EF4-FFF2-40B4-BE49-F238E27FC236}">
              <a16:creationId xmlns:a16="http://schemas.microsoft.com/office/drawing/2014/main" id="{F6FC47FC-D683-43B0-81BF-2DE215ED4565}"/>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7" name="直線コネクタ 786">
          <a:extLst>
            <a:ext uri="{FF2B5EF4-FFF2-40B4-BE49-F238E27FC236}">
              <a16:creationId xmlns:a16="http://schemas.microsoft.com/office/drawing/2014/main" id="{19D9CFCA-C118-431F-AFAA-F2C7E2C0FDCE}"/>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8" name="楕円 787">
          <a:extLst>
            <a:ext uri="{FF2B5EF4-FFF2-40B4-BE49-F238E27FC236}">
              <a16:creationId xmlns:a16="http://schemas.microsoft.com/office/drawing/2014/main" id="{8DC1FAAF-26B9-4252-81F2-DDBDFD3928A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9" name="直線コネクタ 788">
          <a:extLst>
            <a:ext uri="{FF2B5EF4-FFF2-40B4-BE49-F238E27FC236}">
              <a16:creationId xmlns:a16="http://schemas.microsoft.com/office/drawing/2014/main" id="{3A489483-023D-437A-805D-D26BAEE1429B}"/>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0" name="楕円 789">
          <a:extLst>
            <a:ext uri="{FF2B5EF4-FFF2-40B4-BE49-F238E27FC236}">
              <a16:creationId xmlns:a16="http://schemas.microsoft.com/office/drawing/2014/main" id="{9F87EBC5-922C-4E10-9ECF-7347BBD41A3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1" name="直線コネクタ 790">
          <a:extLst>
            <a:ext uri="{FF2B5EF4-FFF2-40B4-BE49-F238E27FC236}">
              <a16:creationId xmlns:a16="http://schemas.microsoft.com/office/drawing/2014/main" id="{389C02DC-A2C4-4EE6-B0CF-3F69402380BA}"/>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2" name="n_1aveValue【公民館】&#10;有形固定資産減価償却率">
          <a:extLst>
            <a:ext uri="{FF2B5EF4-FFF2-40B4-BE49-F238E27FC236}">
              <a16:creationId xmlns:a16="http://schemas.microsoft.com/office/drawing/2014/main" id="{A88D8537-CCA8-452D-9F2E-209A6D6D8C41}"/>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3" name="n_2aveValue【公民館】&#10;有形固定資産減価償却率">
          <a:extLst>
            <a:ext uri="{FF2B5EF4-FFF2-40B4-BE49-F238E27FC236}">
              <a16:creationId xmlns:a16="http://schemas.microsoft.com/office/drawing/2014/main" id="{EC775E2E-A412-43D3-8C0C-F1B00D15B2D6}"/>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4" name="n_3aveValue【公民館】&#10;有形固定資産減価償却率">
          <a:extLst>
            <a:ext uri="{FF2B5EF4-FFF2-40B4-BE49-F238E27FC236}">
              <a16:creationId xmlns:a16="http://schemas.microsoft.com/office/drawing/2014/main" id="{8BE56145-7ABB-4E5A-80FE-D8A1796C24BA}"/>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5" name="n_4aveValue【公民館】&#10;有形固定資産減価償却率">
          <a:extLst>
            <a:ext uri="{FF2B5EF4-FFF2-40B4-BE49-F238E27FC236}">
              <a16:creationId xmlns:a16="http://schemas.microsoft.com/office/drawing/2014/main" id="{404A5F54-9E5E-47E7-8028-850F23E2579B}"/>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6" name="n_1mainValue【公民館】&#10;有形固定資産減価償却率">
          <a:extLst>
            <a:ext uri="{FF2B5EF4-FFF2-40B4-BE49-F238E27FC236}">
              <a16:creationId xmlns:a16="http://schemas.microsoft.com/office/drawing/2014/main" id="{F8F08CBF-810F-4139-84FD-996806449151}"/>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7" name="n_2mainValue【公民館】&#10;有形固定資産減価償却率">
          <a:extLst>
            <a:ext uri="{FF2B5EF4-FFF2-40B4-BE49-F238E27FC236}">
              <a16:creationId xmlns:a16="http://schemas.microsoft.com/office/drawing/2014/main" id="{8B44A6AF-FE2F-43B0-AFF0-B6996EFA889C}"/>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8" name="n_3mainValue【公民館】&#10;有形固定資産減価償却率">
          <a:extLst>
            <a:ext uri="{FF2B5EF4-FFF2-40B4-BE49-F238E27FC236}">
              <a16:creationId xmlns:a16="http://schemas.microsoft.com/office/drawing/2014/main" id="{BC442DBF-C627-4C9C-842C-948D7CF1182D}"/>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9" name="n_4mainValue【公民館】&#10;有形固定資産減価償却率">
          <a:extLst>
            <a:ext uri="{FF2B5EF4-FFF2-40B4-BE49-F238E27FC236}">
              <a16:creationId xmlns:a16="http://schemas.microsoft.com/office/drawing/2014/main" id="{12A61844-1D6A-44DA-A825-B458D9534F33}"/>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2B0A4B8E-ABD4-4A91-8359-922CFA61E0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1460FFDC-F542-4507-ACCC-9EC90148B7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E33CCEF6-DB01-4076-B611-5B3B904DAA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A5D8C80-EEA4-4755-958A-AE88EAC5F0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C2F8796-8C00-4DB4-95D0-BB6886078A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30A2489-F4DB-485B-86EE-E78CC8CAC0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6404425-7E56-4DD0-BBF3-74408A69CD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A307919-4F78-4AD4-891E-3394538627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A0F01AB6-0CDD-47E2-943C-40C3DE3547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468F2A8A-5F1A-44E9-BDCE-3D1091C92B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F433D98B-3EE1-45D1-8029-21A2C4A9DE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CEB1C45D-8181-4ED7-9D33-0CB9F7A7D4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959B78F3-FB7B-439E-87BF-8626BC5795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2DC7691B-0368-40C6-908E-94E37EFB7A7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9D15D259-E30B-4B46-873D-DF96C203F6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7D80B81B-9417-4C91-B3B7-D21EADC081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502641F7-6F87-4498-B751-EF1255DB8B5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9A7BAB7F-B8DC-467B-A224-82B8FFF46DE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AC7B877D-CFE8-43C7-8564-C49E1AF0C0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49C0E16D-35B4-47C0-85C4-6B57BEFE62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47DB3A37-AF39-40AA-A259-13315E89067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D6283B83-C554-4F55-85A7-8033CB4421E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A7EE162-3A92-42DC-A858-C16FEE3780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E3A59BC5-C230-4DE0-A275-D4B019897A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FAA4C164-4BB8-45CB-8516-AEF4A52E87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id="{B2CECD6A-10C1-4D98-B141-CDE6189A5CBA}"/>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id="{9E5C59A3-D40E-48A2-AEA0-CA921C8E686F}"/>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id="{02218510-98EA-4040-9F25-6FB10DA79C3A}"/>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a:extLst>
            <a:ext uri="{FF2B5EF4-FFF2-40B4-BE49-F238E27FC236}">
              <a16:creationId xmlns:a16="http://schemas.microsoft.com/office/drawing/2014/main" id="{41E0FE7B-F101-4847-837F-7561CF7F51AD}"/>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a:extLst>
            <a:ext uri="{FF2B5EF4-FFF2-40B4-BE49-F238E27FC236}">
              <a16:creationId xmlns:a16="http://schemas.microsoft.com/office/drawing/2014/main" id="{B89E681F-92B4-407F-9352-FD3C0F4A3462}"/>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a:extLst>
            <a:ext uri="{FF2B5EF4-FFF2-40B4-BE49-F238E27FC236}">
              <a16:creationId xmlns:a16="http://schemas.microsoft.com/office/drawing/2014/main" id="{BFAEFF16-CA91-48F1-B894-14112F6A9EA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id="{F3C532E9-F1CA-48A3-A63A-083EB4D2C9D7}"/>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a:extLst>
            <a:ext uri="{FF2B5EF4-FFF2-40B4-BE49-F238E27FC236}">
              <a16:creationId xmlns:a16="http://schemas.microsoft.com/office/drawing/2014/main" id="{8CDE8DD5-5765-4AC6-8E3C-D29FE178EAA8}"/>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a:extLst>
            <a:ext uri="{FF2B5EF4-FFF2-40B4-BE49-F238E27FC236}">
              <a16:creationId xmlns:a16="http://schemas.microsoft.com/office/drawing/2014/main" id="{B2BA9B17-9DA6-420B-946E-78A9F77C3F12}"/>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a:extLst>
            <a:ext uri="{FF2B5EF4-FFF2-40B4-BE49-F238E27FC236}">
              <a16:creationId xmlns:a16="http://schemas.microsoft.com/office/drawing/2014/main" id="{BAA3EBB3-438E-4A91-9F46-2778FA0953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a:extLst>
            <a:ext uri="{FF2B5EF4-FFF2-40B4-BE49-F238E27FC236}">
              <a16:creationId xmlns:a16="http://schemas.microsoft.com/office/drawing/2014/main" id="{EF4F3964-9603-44C6-8B1C-476D5745A5A6}"/>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AF9ABC2-B8C9-427B-92D0-5AA95461A7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4FE2208-22C3-4F51-A473-0FE9187904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9860DA8-FFBD-4953-B043-2BF4277C6E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041C08A-02E1-400B-943C-C6C6A341C7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DACA48B-C6B9-44AA-BDB4-44285EF8A1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7982</xdr:rowOff>
    </xdr:from>
    <xdr:to>
      <xdr:col>116</xdr:col>
      <xdr:colOff>114300</xdr:colOff>
      <xdr:row>108</xdr:row>
      <xdr:rowOff>109582</xdr:rowOff>
    </xdr:to>
    <xdr:sp macro="" textlink="">
      <xdr:nvSpPr>
        <xdr:cNvPr id="841" name="楕円 840">
          <a:extLst>
            <a:ext uri="{FF2B5EF4-FFF2-40B4-BE49-F238E27FC236}">
              <a16:creationId xmlns:a16="http://schemas.microsoft.com/office/drawing/2014/main" id="{E9F262B2-18F9-490A-B350-A8A0E97EAE12}"/>
            </a:ext>
          </a:extLst>
        </xdr:cNvPr>
        <xdr:cNvSpPr/>
      </xdr:nvSpPr>
      <xdr:spPr>
        <a:xfrm>
          <a:off x="221107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157859</xdr:rowOff>
    </xdr:from>
    <xdr:ext cx="469744" cy="259045"/>
    <xdr:sp macro="" textlink="">
      <xdr:nvSpPr>
        <xdr:cNvPr id="842" name="【公民館】&#10;一人当たり面積該当値テキスト">
          <a:extLst>
            <a:ext uri="{FF2B5EF4-FFF2-40B4-BE49-F238E27FC236}">
              <a16:creationId xmlns:a16="http://schemas.microsoft.com/office/drawing/2014/main" id="{DCA761F0-7D88-458F-9ACE-A3BB3796C4E5}"/>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11249</xdr:rowOff>
    </xdr:from>
    <xdr:to>
      <xdr:col>112</xdr:col>
      <xdr:colOff>38100</xdr:colOff>
      <xdr:row>108</xdr:row>
      <xdr:rowOff>112849</xdr:rowOff>
    </xdr:to>
    <xdr:sp macro="" textlink="">
      <xdr:nvSpPr>
        <xdr:cNvPr id="843" name="楕円 842">
          <a:extLst>
            <a:ext uri="{FF2B5EF4-FFF2-40B4-BE49-F238E27FC236}">
              <a16:creationId xmlns:a16="http://schemas.microsoft.com/office/drawing/2014/main" id="{1C85F228-B325-4933-B70B-54A21899537B}"/>
            </a:ext>
          </a:extLst>
        </xdr:cNvPr>
        <xdr:cNvSpPr/>
      </xdr:nvSpPr>
      <xdr:spPr>
        <a:xfrm>
          <a:off x="212725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58782</xdr:rowOff>
    </xdr:from>
    <xdr:to>
      <xdr:col>116</xdr:col>
      <xdr:colOff>63500</xdr:colOff>
      <xdr:row>108</xdr:row>
      <xdr:rowOff>62049</xdr:rowOff>
    </xdr:to>
    <xdr:cxnSp macro="">
      <xdr:nvCxnSpPr>
        <xdr:cNvPr id="844" name="直線コネクタ 843">
          <a:extLst>
            <a:ext uri="{FF2B5EF4-FFF2-40B4-BE49-F238E27FC236}">
              <a16:creationId xmlns:a16="http://schemas.microsoft.com/office/drawing/2014/main" id="{B96C04BA-55DC-4591-B05C-9EA3BD4C9A13}"/>
            </a:ext>
          </a:extLst>
        </xdr:cNvPr>
        <xdr:cNvCxnSpPr/>
      </xdr:nvCxnSpPr>
      <xdr:spPr>
        <a:xfrm flipV="1">
          <a:off x="21323300" y="185753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13426</xdr:rowOff>
    </xdr:from>
    <xdr:to>
      <xdr:col>107</xdr:col>
      <xdr:colOff>101600</xdr:colOff>
      <xdr:row>108</xdr:row>
      <xdr:rowOff>115026</xdr:rowOff>
    </xdr:to>
    <xdr:sp macro="" textlink="">
      <xdr:nvSpPr>
        <xdr:cNvPr id="845" name="楕円 844">
          <a:extLst>
            <a:ext uri="{FF2B5EF4-FFF2-40B4-BE49-F238E27FC236}">
              <a16:creationId xmlns:a16="http://schemas.microsoft.com/office/drawing/2014/main" id="{0EB9D842-D6C6-4C7B-B592-F0E94FE9BD9E}"/>
            </a:ext>
          </a:extLst>
        </xdr:cNvPr>
        <xdr:cNvSpPr/>
      </xdr:nvSpPr>
      <xdr:spPr>
        <a:xfrm>
          <a:off x="20383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62049</xdr:rowOff>
    </xdr:from>
    <xdr:to>
      <xdr:col>111</xdr:col>
      <xdr:colOff>177800</xdr:colOff>
      <xdr:row>108</xdr:row>
      <xdr:rowOff>64226</xdr:rowOff>
    </xdr:to>
    <xdr:cxnSp macro="">
      <xdr:nvCxnSpPr>
        <xdr:cNvPr id="846" name="直線コネクタ 845">
          <a:extLst>
            <a:ext uri="{FF2B5EF4-FFF2-40B4-BE49-F238E27FC236}">
              <a16:creationId xmlns:a16="http://schemas.microsoft.com/office/drawing/2014/main" id="{8F9DCADE-D3BC-4DFE-85A6-3AE5C78E9677}"/>
            </a:ext>
          </a:extLst>
        </xdr:cNvPr>
        <xdr:cNvCxnSpPr/>
      </xdr:nvCxnSpPr>
      <xdr:spPr>
        <a:xfrm flipV="1">
          <a:off x="20434300" y="1857864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16692</xdr:rowOff>
    </xdr:from>
    <xdr:to>
      <xdr:col>102</xdr:col>
      <xdr:colOff>165100</xdr:colOff>
      <xdr:row>108</xdr:row>
      <xdr:rowOff>118292</xdr:rowOff>
    </xdr:to>
    <xdr:sp macro="" textlink="">
      <xdr:nvSpPr>
        <xdr:cNvPr id="847" name="楕円 846">
          <a:extLst>
            <a:ext uri="{FF2B5EF4-FFF2-40B4-BE49-F238E27FC236}">
              <a16:creationId xmlns:a16="http://schemas.microsoft.com/office/drawing/2014/main" id="{14BD42BA-5090-46E1-AA3D-FD7F278B6737}"/>
            </a:ext>
          </a:extLst>
        </xdr:cNvPr>
        <xdr:cNvSpPr/>
      </xdr:nvSpPr>
      <xdr:spPr>
        <a:xfrm>
          <a:off x="19494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64226</xdr:rowOff>
    </xdr:from>
    <xdr:to>
      <xdr:col>107</xdr:col>
      <xdr:colOff>50800</xdr:colOff>
      <xdr:row>108</xdr:row>
      <xdr:rowOff>67492</xdr:rowOff>
    </xdr:to>
    <xdr:cxnSp macro="">
      <xdr:nvCxnSpPr>
        <xdr:cNvPr id="848" name="直線コネクタ 847">
          <a:extLst>
            <a:ext uri="{FF2B5EF4-FFF2-40B4-BE49-F238E27FC236}">
              <a16:creationId xmlns:a16="http://schemas.microsoft.com/office/drawing/2014/main" id="{63A689BD-1794-481B-90CD-1D1AD5A5C366}"/>
            </a:ext>
          </a:extLst>
        </xdr:cNvPr>
        <xdr:cNvCxnSpPr/>
      </xdr:nvCxnSpPr>
      <xdr:spPr>
        <a:xfrm flipV="1">
          <a:off x="19545300" y="185808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19957</xdr:rowOff>
    </xdr:from>
    <xdr:to>
      <xdr:col>98</xdr:col>
      <xdr:colOff>38100</xdr:colOff>
      <xdr:row>108</xdr:row>
      <xdr:rowOff>121557</xdr:rowOff>
    </xdr:to>
    <xdr:sp macro="" textlink="">
      <xdr:nvSpPr>
        <xdr:cNvPr id="849" name="楕円 848">
          <a:extLst>
            <a:ext uri="{FF2B5EF4-FFF2-40B4-BE49-F238E27FC236}">
              <a16:creationId xmlns:a16="http://schemas.microsoft.com/office/drawing/2014/main" id="{5AA4774D-42C9-4904-B79D-0F83762396B6}"/>
            </a:ext>
          </a:extLst>
        </xdr:cNvPr>
        <xdr:cNvSpPr/>
      </xdr:nvSpPr>
      <xdr:spPr>
        <a:xfrm>
          <a:off x="18605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67492</xdr:rowOff>
    </xdr:from>
    <xdr:to>
      <xdr:col>102</xdr:col>
      <xdr:colOff>114300</xdr:colOff>
      <xdr:row>108</xdr:row>
      <xdr:rowOff>70757</xdr:rowOff>
    </xdr:to>
    <xdr:cxnSp macro="">
      <xdr:nvCxnSpPr>
        <xdr:cNvPr id="850" name="直線コネクタ 849">
          <a:extLst>
            <a:ext uri="{FF2B5EF4-FFF2-40B4-BE49-F238E27FC236}">
              <a16:creationId xmlns:a16="http://schemas.microsoft.com/office/drawing/2014/main" id="{D2BC921E-255D-46A2-8749-D8D8B98B6FA9}"/>
            </a:ext>
          </a:extLst>
        </xdr:cNvPr>
        <xdr:cNvCxnSpPr/>
      </xdr:nvCxnSpPr>
      <xdr:spPr>
        <a:xfrm flipV="1">
          <a:off x="18656300" y="185840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a:extLst>
            <a:ext uri="{FF2B5EF4-FFF2-40B4-BE49-F238E27FC236}">
              <a16:creationId xmlns:a16="http://schemas.microsoft.com/office/drawing/2014/main" id="{B86DF591-9216-4B0E-BDCD-704FAE02AF67}"/>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a:extLst>
            <a:ext uri="{FF2B5EF4-FFF2-40B4-BE49-F238E27FC236}">
              <a16:creationId xmlns:a16="http://schemas.microsoft.com/office/drawing/2014/main" id="{AE9A295C-F3D0-4F7E-94CF-8A7DB0D3B7BC}"/>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a:extLst>
            <a:ext uri="{FF2B5EF4-FFF2-40B4-BE49-F238E27FC236}">
              <a16:creationId xmlns:a16="http://schemas.microsoft.com/office/drawing/2014/main" id="{E07313BA-989C-4659-B0A1-320DED2AFEF4}"/>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a:extLst>
            <a:ext uri="{FF2B5EF4-FFF2-40B4-BE49-F238E27FC236}">
              <a16:creationId xmlns:a16="http://schemas.microsoft.com/office/drawing/2014/main" id="{E49EA664-AE53-4A33-ABF9-D04B26A6F172}"/>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103976</xdr:rowOff>
    </xdr:from>
    <xdr:ext cx="469744" cy="259045"/>
    <xdr:sp macro="" textlink="">
      <xdr:nvSpPr>
        <xdr:cNvPr id="855" name="n_1mainValue【公民館】&#10;一人当たり面積">
          <a:extLst>
            <a:ext uri="{FF2B5EF4-FFF2-40B4-BE49-F238E27FC236}">
              <a16:creationId xmlns:a16="http://schemas.microsoft.com/office/drawing/2014/main" id="{D1D4D2FD-C120-44C3-A8A5-8E95835EA0F0}"/>
            </a:ext>
          </a:extLst>
        </xdr:cNvPr>
        <xdr:cNvSpPr txBox="1"/>
      </xdr:nvSpPr>
      <xdr:spPr>
        <a:xfrm>
          <a:off x="21075727" y="186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106153</xdr:rowOff>
    </xdr:from>
    <xdr:ext cx="469744" cy="259045"/>
    <xdr:sp macro="" textlink="">
      <xdr:nvSpPr>
        <xdr:cNvPr id="856" name="n_2mainValue【公民館】&#10;一人当たり面積">
          <a:extLst>
            <a:ext uri="{FF2B5EF4-FFF2-40B4-BE49-F238E27FC236}">
              <a16:creationId xmlns:a16="http://schemas.microsoft.com/office/drawing/2014/main" id="{067E25DA-C2D4-4CD6-953E-BA2FADC56656}"/>
            </a:ext>
          </a:extLst>
        </xdr:cNvPr>
        <xdr:cNvSpPr txBox="1"/>
      </xdr:nvSpPr>
      <xdr:spPr>
        <a:xfrm>
          <a:off x="201994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109419</xdr:rowOff>
    </xdr:from>
    <xdr:ext cx="469744" cy="259045"/>
    <xdr:sp macro="" textlink="">
      <xdr:nvSpPr>
        <xdr:cNvPr id="857" name="n_3mainValue【公民館】&#10;一人当たり面積">
          <a:extLst>
            <a:ext uri="{FF2B5EF4-FFF2-40B4-BE49-F238E27FC236}">
              <a16:creationId xmlns:a16="http://schemas.microsoft.com/office/drawing/2014/main" id="{3FD22D9D-1EA6-4B2A-A05B-D170C4D3E61D}"/>
            </a:ext>
          </a:extLst>
        </xdr:cNvPr>
        <xdr:cNvSpPr txBox="1"/>
      </xdr:nvSpPr>
      <xdr:spPr>
        <a:xfrm>
          <a:off x="19310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112684</xdr:rowOff>
    </xdr:from>
    <xdr:ext cx="469744" cy="259045"/>
    <xdr:sp macro="" textlink="">
      <xdr:nvSpPr>
        <xdr:cNvPr id="858" name="n_4mainValue【公民館】&#10;一人当たり面積">
          <a:extLst>
            <a:ext uri="{FF2B5EF4-FFF2-40B4-BE49-F238E27FC236}">
              <a16:creationId xmlns:a16="http://schemas.microsoft.com/office/drawing/2014/main" id="{B4BC29B6-84DF-461B-8DAC-8B733717D305}"/>
            </a:ext>
          </a:extLst>
        </xdr:cNvPr>
        <xdr:cNvSpPr txBox="1"/>
      </xdr:nvSpPr>
      <xdr:spPr>
        <a:xfrm>
          <a:off x="18421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D812AE6A-F419-44ED-980F-31821CFDA8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A80CF8B8-2FD2-486C-B3BA-60F4DC42E1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2D4BB35D-6BEF-4064-8BAE-18B29D94B2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類似団体と比較して特に有形固定資産減価償却率が高くなっている施設は、道路、児童館、公民館であり、特に低くなっている施設は、学校施設、公営住宅である。児童館・公民館については、平成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年度に策定した公共施設等個別施設管理計画に基づき施設の統廃合を行うなど、老朽化対策に取り組んでいくこととしている。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公営住宅については、同施設の更新計画に基づいて、各地区の公営住宅を更新している途中のため、有形固定資産減価償却率が低くなっている。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今後も数値等を類似団体や全国平均等と比較し施設の在り方等について、全庁的な検討も続けていきたい。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92</v>
      </c>
      <c r="AZ4" s="448"/>
      <c r="BA4" s="448"/>
      <c r="BB4" s="448"/>
      <c r="BC4" s="448"/>
      <c r="BD4" s="448"/>
      <c r="BE4" s="448"/>
      <c r="BF4" s="448"/>
      <c r="BG4" s="448"/>
      <c r="BH4" s="448"/>
      <c r="BI4" s="448"/>
      <c r="BJ4" s="448"/>
      <c r="BK4" s="448"/>
      <c r="BL4" s="448"/>
      <c r="BM4" s="449"/>
      <c r="BN4" s="450">
        <v>15312823</v>
      </c>
      <c r="BO4" s="451"/>
      <c r="BP4" s="451"/>
      <c r="BQ4" s="451"/>
      <c r="BR4" s="451"/>
      <c r="BS4" s="451"/>
      <c r="BT4" s="451"/>
      <c r="BU4" s="452"/>
      <c r="BV4" s="450">
        <v>15952352</v>
      </c>
      <c r="BW4" s="451"/>
      <c r="BX4" s="451"/>
      <c r="BY4" s="451"/>
      <c r="BZ4" s="451"/>
      <c r="CA4" s="451"/>
      <c r="CB4" s="451"/>
      <c r="CC4" s="452"/>
      <c r="CD4" s="621" t="s">
        <v>93</v>
      </c>
      <c r="CE4" s="622"/>
      <c r="CF4" s="622"/>
      <c r="CG4" s="622"/>
      <c r="CH4" s="622"/>
      <c r="CI4" s="622"/>
      <c r="CJ4" s="622"/>
      <c r="CK4" s="622"/>
      <c r="CL4" s="622"/>
      <c r="CM4" s="622"/>
      <c r="CN4" s="622"/>
      <c r="CO4" s="622"/>
      <c r="CP4" s="622"/>
      <c r="CQ4" s="622"/>
      <c r="CR4" s="622"/>
      <c r="CS4" s="623"/>
      <c r="CT4" s="624">
        <v>3.3</v>
      </c>
      <c r="CU4" s="625"/>
      <c r="CV4" s="625"/>
      <c r="CW4" s="625"/>
      <c r="CX4" s="625"/>
      <c r="CY4" s="625"/>
      <c r="CZ4" s="625"/>
      <c r="DA4" s="626"/>
      <c r="DB4" s="624">
        <v>2.4</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94</v>
      </c>
      <c r="AN5" s="429"/>
      <c r="AO5" s="429"/>
      <c r="AP5" s="429"/>
      <c r="AQ5" s="429"/>
      <c r="AR5" s="429"/>
      <c r="AS5" s="429"/>
      <c r="AT5" s="430"/>
      <c r="AU5" s="502" t="s">
        <v>95</v>
      </c>
      <c r="AV5" s="503"/>
      <c r="AW5" s="503"/>
      <c r="AX5" s="503"/>
      <c r="AY5" s="435" t="s">
        <v>96</v>
      </c>
      <c r="AZ5" s="436"/>
      <c r="BA5" s="436"/>
      <c r="BB5" s="436"/>
      <c r="BC5" s="436"/>
      <c r="BD5" s="436"/>
      <c r="BE5" s="436"/>
      <c r="BF5" s="436"/>
      <c r="BG5" s="436"/>
      <c r="BH5" s="436"/>
      <c r="BI5" s="436"/>
      <c r="BJ5" s="436"/>
      <c r="BK5" s="436"/>
      <c r="BL5" s="436"/>
      <c r="BM5" s="437"/>
      <c r="BN5" s="455">
        <v>15144521</v>
      </c>
      <c r="BO5" s="456"/>
      <c r="BP5" s="456"/>
      <c r="BQ5" s="456"/>
      <c r="BR5" s="456"/>
      <c r="BS5" s="456"/>
      <c r="BT5" s="456"/>
      <c r="BU5" s="457"/>
      <c r="BV5" s="455">
        <v>15766690</v>
      </c>
      <c r="BW5" s="456"/>
      <c r="BX5" s="456"/>
      <c r="BY5" s="456"/>
      <c r="BZ5" s="456"/>
      <c r="CA5" s="456"/>
      <c r="CB5" s="456"/>
      <c r="CC5" s="457"/>
      <c r="CD5" s="464" t="s">
        <v>97</v>
      </c>
      <c r="CE5" s="409"/>
      <c r="CF5" s="409"/>
      <c r="CG5" s="409"/>
      <c r="CH5" s="409"/>
      <c r="CI5" s="409"/>
      <c r="CJ5" s="409"/>
      <c r="CK5" s="409"/>
      <c r="CL5" s="409"/>
      <c r="CM5" s="409"/>
      <c r="CN5" s="409"/>
      <c r="CO5" s="409"/>
      <c r="CP5" s="409"/>
      <c r="CQ5" s="409"/>
      <c r="CR5" s="409"/>
      <c r="CS5" s="465"/>
      <c r="CT5" s="425">
        <v>92.6</v>
      </c>
      <c r="CU5" s="426"/>
      <c r="CV5" s="426"/>
      <c r="CW5" s="426"/>
      <c r="CX5" s="426"/>
      <c r="CY5" s="426"/>
      <c r="CZ5" s="426"/>
      <c r="DA5" s="427"/>
      <c r="DB5" s="425">
        <v>93.3</v>
      </c>
      <c r="DC5" s="426"/>
      <c r="DD5" s="426"/>
      <c r="DE5" s="426"/>
      <c r="DF5" s="426"/>
      <c r="DG5" s="426"/>
      <c r="DH5" s="426"/>
      <c r="DI5" s="427"/>
    </row>
    <row r="6" spans="1:119" ht="18.75" customHeight="1" x14ac:dyDescent="0.15">
      <c r="A6" s="181"/>
      <c r="B6" s="601" t="s">
        <v>98</v>
      </c>
      <c r="C6" s="479"/>
      <c r="D6" s="479"/>
      <c r="E6" s="602"/>
      <c r="F6" s="602"/>
      <c r="G6" s="602"/>
      <c r="H6" s="602"/>
      <c r="I6" s="602"/>
      <c r="J6" s="602"/>
      <c r="K6" s="602"/>
      <c r="L6" s="602" t="s">
        <v>99</v>
      </c>
      <c r="M6" s="602"/>
      <c r="N6" s="602"/>
      <c r="O6" s="602"/>
      <c r="P6" s="602"/>
      <c r="Q6" s="602"/>
      <c r="R6" s="477"/>
      <c r="S6" s="477"/>
      <c r="T6" s="477"/>
      <c r="U6" s="477"/>
      <c r="V6" s="608"/>
      <c r="W6" s="536" t="s">
        <v>100</v>
      </c>
      <c r="X6" s="478"/>
      <c r="Y6" s="478"/>
      <c r="Z6" s="478"/>
      <c r="AA6" s="478"/>
      <c r="AB6" s="479"/>
      <c r="AC6" s="613" t="s">
        <v>101</v>
      </c>
      <c r="AD6" s="614"/>
      <c r="AE6" s="614"/>
      <c r="AF6" s="614"/>
      <c r="AG6" s="614"/>
      <c r="AH6" s="614"/>
      <c r="AI6" s="614"/>
      <c r="AJ6" s="614"/>
      <c r="AK6" s="614"/>
      <c r="AL6" s="615"/>
      <c r="AM6" s="514" t="s">
        <v>102</v>
      </c>
      <c r="AN6" s="429"/>
      <c r="AO6" s="429"/>
      <c r="AP6" s="429"/>
      <c r="AQ6" s="429"/>
      <c r="AR6" s="429"/>
      <c r="AS6" s="429"/>
      <c r="AT6" s="430"/>
      <c r="AU6" s="502" t="s">
        <v>103</v>
      </c>
      <c r="AV6" s="503"/>
      <c r="AW6" s="503"/>
      <c r="AX6" s="503"/>
      <c r="AY6" s="435" t="s">
        <v>104</v>
      </c>
      <c r="AZ6" s="436"/>
      <c r="BA6" s="436"/>
      <c r="BB6" s="436"/>
      <c r="BC6" s="436"/>
      <c r="BD6" s="436"/>
      <c r="BE6" s="436"/>
      <c r="BF6" s="436"/>
      <c r="BG6" s="436"/>
      <c r="BH6" s="436"/>
      <c r="BI6" s="436"/>
      <c r="BJ6" s="436"/>
      <c r="BK6" s="436"/>
      <c r="BL6" s="436"/>
      <c r="BM6" s="437"/>
      <c r="BN6" s="455">
        <v>168302</v>
      </c>
      <c r="BO6" s="456"/>
      <c r="BP6" s="456"/>
      <c r="BQ6" s="456"/>
      <c r="BR6" s="456"/>
      <c r="BS6" s="456"/>
      <c r="BT6" s="456"/>
      <c r="BU6" s="457"/>
      <c r="BV6" s="455">
        <v>185662</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93.5</v>
      </c>
      <c r="CU6" s="599"/>
      <c r="CV6" s="599"/>
      <c r="CW6" s="599"/>
      <c r="CX6" s="599"/>
      <c r="CY6" s="599"/>
      <c r="CZ6" s="599"/>
      <c r="DA6" s="600"/>
      <c r="DB6" s="598">
        <v>95.6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103</v>
      </c>
      <c r="AV7" s="503"/>
      <c r="AW7" s="503"/>
      <c r="AX7" s="503"/>
      <c r="AY7" s="435" t="s">
        <v>107</v>
      </c>
      <c r="AZ7" s="436"/>
      <c r="BA7" s="436"/>
      <c r="BB7" s="436"/>
      <c r="BC7" s="436"/>
      <c r="BD7" s="436"/>
      <c r="BE7" s="436"/>
      <c r="BF7" s="436"/>
      <c r="BG7" s="436"/>
      <c r="BH7" s="436"/>
      <c r="BI7" s="436"/>
      <c r="BJ7" s="436"/>
      <c r="BK7" s="436"/>
      <c r="BL7" s="436"/>
      <c r="BM7" s="437"/>
      <c r="BN7" s="455">
        <v>95</v>
      </c>
      <c r="BO7" s="456"/>
      <c r="BP7" s="456"/>
      <c r="BQ7" s="456"/>
      <c r="BR7" s="456"/>
      <c r="BS7" s="456"/>
      <c r="BT7" s="456"/>
      <c r="BU7" s="457"/>
      <c r="BV7" s="455">
        <v>61627</v>
      </c>
      <c r="BW7" s="456"/>
      <c r="BX7" s="456"/>
      <c r="BY7" s="456"/>
      <c r="BZ7" s="456"/>
      <c r="CA7" s="456"/>
      <c r="CB7" s="456"/>
      <c r="CC7" s="457"/>
      <c r="CD7" s="464" t="s">
        <v>108</v>
      </c>
      <c r="CE7" s="409"/>
      <c r="CF7" s="409"/>
      <c r="CG7" s="409"/>
      <c r="CH7" s="409"/>
      <c r="CI7" s="409"/>
      <c r="CJ7" s="409"/>
      <c r="CK7" s="409"/>
      <c r="CL7" s="409"/>
      <c r="CM7" s="409"/>
      <c r="CN7" s="409"/>
      <c r="CO7" s="409"/>
      <c r="CP7" s="409"/>
      <c r="CQ7" s="409"/>
      <c r="CR7" s="409"/>
      <c r="CS7" s="465"/>
      <c r="CT7" s="455">
        <v>5044323</v>
      </c>
      <c r="CU7" s="456"/>
      <c r="CV7" s="456"/>
      <c r="CW7" s="456"/>
      <c r="CX7" s="456"/>
      <c r="CY7" s="456"/>
      <c r="CZ7" s="456"/>
      <c r="DA7" s="457"/>
      <c r="DB7" s="455">
        <v>5116273</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109</v>
      </c>
      <c r="AN8" s="429"/>
      <c r="AO8" s="429"/>
      <c r="AP8" s="429"/>
      <c r="AQ8" s="429"/>
      <c r="AR8" s="429"/>
      <c r="AS8" s="429"/>
      <c r="AT8" s="430"/>
      <c r="AU8" s="502" t="s">
        <v>110</v>
      </c>
      <c r="AV8" s="503"/>
      <c r="AW8" s="503"/>
      <c r="AX8" s="503"/>
      <c r="AY8" s="435" t="s">
        <v>111</v>
      </c>
      <c r="AZ8" s="436"/>
      <c r="BA8" s="436"/>
      <c r="BB8" s="436"/>
      <c r="BC8" s="436"/>
      <c r="BD8" s="436"/>
      <c r="BE8" s="436"/>
      <c r="BF8" s="436"/>
      <c r="BG8" s="436"/>
      <c r="BH8" s="436"/>
      <c r="BI8" s="436"/>
      <c r="BJ8" s="436"/>
      <c r="BK8" s="436"/>
      <c r="BL8" s="436"/>
      <c r="BM8" s="437"/>
      <c r="BN8" s="455">
        <v>168207</v>
      </c>
      <c r="BO8" s="456"/>
      <c r="BP8" s="456"/>
      <c r="BQ8" s="456"/>
      <c r="BR8" s="456"/>
      <c r="BS8" s="456"/>
      <c r="BT8" s="456"/>
      <c r="BU8" s="457"/>
      <c r="BV8" s="455">
        <v>124035</v>
      </c>
      <c r="BW8" s="456"/>
      <c r="BX8" s="456"/>
      <c r="BY8" s="456"/>
      <c r="BZ8" s="456"/>
      <c r="CA8" s="456"/>
      <c r="CB8" s="456"/>
      <c r="CC8" s="457"/>
      <c r="CD8" s="464" t="s">
        <v>112</v>
      </c>
      <c r="CE8" s="409"/>
      <c r="CF8" s="409"/>
      <c r="CG8" s="409"/>
      <c r="CH8" s="409"/>
      <c r="CI8" s="409"/>
      <c r="CJ8" s="409"/>
      <c r="CK8" s="409"/>
      <c r="CL8" s="409"/>
      <c r="CM8" s="409"/>
      <c r="CN8" s="409"/>
      <c r="CO8" s="409"/>
      <c r="CP8" s="409"/>
      <c r="CQ8" s="409"/>
      <c r="CR8" s="409"/>
      <c r="CS8" s="465"/>
      <c r="CT8" s="558">
        <v>0.22</v>
      </c>
      <c r="CU8" s="559"/>
      <c r="CV8" s="559"/>
      <c r="CW8" s="559"/>
      <c r="CX8" s="559"/>
      <c r="CY8" s="559"/>
      <c r="CZ8" s="559"/>
      <c r="DA8" s="560"/>
      <c r="DB8" s="558">
        <v>0.23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8"/>
      <c r="L9" s="589" t="s">
        <v>114</v>
      </c>
      <c r="M9" s="590"/>
      <c r="N9" s="590"/>
      <c r="O9" s="590"/>
      <c r="P9" s="590"/>
      <c r="Q9" s="591"/>
      <c r="R9" s="592">
        <v>6955</v>
      </c>
      <c r="S9" s="593"/>
      <c r="T9" s="593"/>
      <c r="U9" s="593"/>
      <c r="V9" s="594"/>
      <c r="W9" s="524" t="s">
        <v>115</v>
      </c>
      <c r="X9" s="525"/>
      <c r="Y9" s="525"/>
      <c r="Z9" s="525"/>
      <c r="AA9" s="525"/>
      <c r="AB9" s="525"/>
      <c r="AC9" s="525"/>
      <c r="AD9" s="525"/>
      <c r="AE9" s="525"/>
      <c r="AF9" s="525"/>
      <c r="AG9" s="525"/>
      <c r="AH9" s="525"/>
      <c r="AI9" s="525"/>
      <c r="AJ9" s="525"/>
      <c r="AK9" s="525"/>
      <c r="AL9" s="595"/>
      <c r="AM9" s="514" t="s">
        <v>116</v>
      </c>
      <c r="AN9" s="429"/>
      <c r="AO9" s="429"/>
      <c r="AP9" s="429"/>
      <c r="AQ9" s="429"/>
      <c r="AR9" s="429"/>
      <c r="AS9" s="429"/>
      <c r="AT9" s="430"/>
      <c r="AU9" s="502" t="s">
        <v>103</v>
      </c>
      <c r="AV9" s="503"/>
      <c r="AW9" s="503"/>
      <c r="AX9" s="503"/>
      <c r="AY9" s="435" t="s">
        <v>117</v>
      </c>
      <c r="AZ9" s="436"/>
      <c r="BA9" s="436"/>
      <c r="BB9" s="436"/>
      <c r="BC9" s="436"/>
      <c r="BD9" s="436"/>
      <c r="BE9" s="436"/>
      <c r="BF9" s="436"/>
      <c r="BG9" s="436"/>
      <c r="BH9" s="436"/>
      <c r="BI9" s="436"/>
      <c r="BJ9" s="436"/>
      <c r="BK9" s="436"/>
      <c r="BL9" s="436"/>
      <c r="BM9" s="437"/>
      <c r="BN9" s="455">
        <v>44172</v>
      </c>
      <c r="BO9" s="456"/>
      <c r="BP9" s="456"/>
      <c r="BQ9" s="456"/>
      <c r="BR9" s="456"/>
      <c r="BS9" s="456"/>
      <c r="BT9" s="456"/>
      <c r="BU9" s="457"/>
      <c r="BV9" s="455">
        <v>20531</v>
      </c>
      <c r="BW9" s="456"/>
      <c r="BX9" s="456"/>
      <c r="BY9" s="456"/>
      <c r="BZ9" s="456"/>
      <c r="CA9" s="456"/>
      <c r="CB9" s="456"/>
      <c r="CC9" s="457"/>
      <c r="CD9" s="464" t="s">
        <v>118</v>
      </c>
      <c r="CE9" s="409"/>
      <c r="CF9" s="409"/>
      <c r="CG9" s="409"/>
      <c r="CH9" s="409"/>
      <c r="CI9" s="409"/>
      <c r="CJ9" s="409"/>
      <c r="CK9" s="409"/>
      <c r="CL9" s="409"/>
      <c r="CM9" s="409"/>
      <c r="CN9" s="409"/>
      <c r="CO9" s="409"/>
      <c r="CP9" s="409"/>
      <c r="CQ9" s="409"/>
      <c r="CR9" s="409"/>
      <c r="CS9" s="465"/>
      <c r="CT9" s="425">
        <v>21.4</v>
      </c>
      <c r="CU9" s="426"/>
      <c r="CV9" s="426"/>
      <c r="CW9" s="426"/>
      <c r="CX9" s="426"/>
      <c r="CY9" s="426"/>
      <c r="CZ9" s="426"/>
      <c r="DA9" s="427"/>
      <c r="DB9" s="425">
        <v>20.5</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119</v>
      </c>
      <c r="M10" s="429"/>
      <c r="N10" s="429"/>
      <c r="O10" s="429"/>
      <c r="P10" s="429"/>
      <c r="Q10" s="430"/>
      <c r="R10" s="431">
        <v>7758</v>
      </c>
      <c r="S10" s="432"/>
      <c r="T10" s="432"/>
      <c r="U10" s="432"/>
      <c r="V10" s="434"/>
      <c r="W10" s="596"/>
      <c r="X10" s="406"/>
      <c r="Y10" s="406"/>
      <c r="Z10" s="406"/>
      <c r="AA10" s="406"/>
      <c r="AB10" s="406"/>
      <c r="AC10" s="406"/>
      <c r="AD10" s="406"/>
      <c r="AE10" s="406"/>
      <c r="AF10" s="406"/>
      <c r="AG10" s="406"/>
      <c r="AH10" s="406"/>
      <c r="AI10" s="406"/>
      <c r="AJ10" s="406"/>
      <c r="AK10" s="406"/>
      <c r="AL10" s="597"/>
      <c r="AM10" s="514" t="s">
        <v>120</v>
      </c>
      <c r="AN10" s="429"/>
      <c r="AO10" s="429"/>
      <c r="AP10" s="429"/>
      <c r="AQ10" s="429"/>
      <c r="AR10" s="429"/>
      <c r="AS10" s="429"/>
      <c r="AT10" s="430"/>
      <c r="AU10" s="502" t="s">
        <v>121</v>
      </c>
      <c r="AV10" s="503"/>
      <c r="AW10" s="503"/>
      <c r="AX10" s="503"/>
      <c r="AY10" s="435" t="s">
        <v>122</v>
      </c>
      <c r="AZ10" s="436"/>
      <c r="BA10" s="436"/>
      <c r="BB10" s="436"/>
      <c r="BC10" s="436"/>
      <c r="BD10" s="436"/>
      <c r="BE10" s="436"/>
      <c r="BF10" s="436"/>
      <c r="BG10" s="436"/>
      <c r="BH10" s="436"/>
      <c r="BI10" s="436"/>
      <c r="BJ10" s="436"/>
      <c r="BK10" s="436"/>
      <c r="BL10" s="436"/>
      <c r="BM10" s="437"/>
      <c r="BN10" s="455">
        <v>187792</v>
      </c>
      <c r="BO10" s="456"/>
      <c r="BP10" s="456"/>
      <c r="BQ10" s="456"/>
      <c r="BR10" s="456"/>
      <c r="BS10" s="456"/>
      <c r="BT10" s="456"/>
      <c r="BU10" s="457"/>
      <c r="BV10" s="455">
        <v>417430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124</v>
      </c>
      <c r="M11" s="411"/>
      <c r="N11" s="411"/>
      <c r="O11" s="411"/>
      <c r="P11" s="411"/>
      <c r="Q11" s="412"/>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4" t="s">
        <v>126</v>
      </c>
      <c r="AN11" s="429"/>
      <c r="AO11" s="429"/>
      <c r="AP11" s="429"/>
      <c r="AQ11" s="429"/>
      <c r="AR11" s="429"/>
      <c r="AS11" s="429"/>
      <c r="AT11" s="430"/>
      <c r="AU11" s="502" t="s">
        <v>127</v>
      </c>
      <c r="AV11" s="503"/>
      <c r="AW11" s="503"/>
      <c r="AX11" s="503"/>
      <c r="AY11" s="435" t="s">
        <v>128</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6699</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103</v>
      </c>
      <c r="AV12" s="503"/>
      <c r="AW12" s="503"/>
      <c r="AX12" s="503"/>
      <c r="AY12" s="435" t="s">
        <v>137</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139</v>
      </c>
      <c r="N13" s="546"/>
      <c r="O13" s="546"/>
      <c r="P13" s="546"/>
      <c r="Q13" s="547"/>
      <c r="R13" s="548">
        <v>6621</v>
      </c>
      <c r="S13" s="549"/>
      <c r="T13" s="549"/>
      <c r="U13" s="549"/>
      <c r="V13" s="550"/>
      <c r="W13" s="536" t="s">
        <v>140</v>
      </c>
      <c r="X13" s="478"/>
      <c r="Y13" s="478"/>
      <c r="Z13" s="478"/>
      <c r="AA13" s="478"/>
      <c r="AB13" s="479"/>
      <c r="AC13" s="431">
        <v>494</v>
      </c>
      <c r="AD13" s="432"/>
      <c r="AE13" s="432"/>
      <c r="AF13" s="432"/>
      <c r="AG13" s="433"/>
      <c r="AH13" s="431">
        <v>594</v>
      </c>
      <c r="AI13" s="432"/>
      <c r="AJ13" s="432"/>
      <c r="AK13" s="432"/>
      <c r="AL13" s="434"/>
      <c r="AM13" s="514" t="s">
        <v>141</v>
      </c>
      <c r="AN13" s="429"/>
      <c r="AO13" s="429"/>
      <c r="AP13" s="429"/>
      <c r="AQ13" s="429"/>
      <c r="AR13" s="429"/>
      <c r="AS13" s="429"/>
      <c r="AT13" s="430"/>
      <c r="AU13" s="502" t="s">
        <v>142</v>
      </c>
      <c r="AV13" s="503"/>
      <c r="AW13" s="503"/>
      <c r="AX13" s="503"/>
      <c r="AY13" s="435" t="s">
        <v>143</v>
      </c>
      <c r="AZ13" s="436"/>
      <c r="BA13" s="436"/>
      <c r="BB13" s="436"/>
      <c r="BC13" s="436"/>
      <c r="BD13" s="436"/>
      <c r="BE13" s="436"/>
      <c r="BF13" s="436"/>
      <c r="BG13" s="436"/>
      <c r="BH13" s="436"/>
      <c r="BI13" s="436"/>
      <c r="BJ13" s="436"/>
      <c r="BK13" s="436"/>
      <c r="BL13" s="436"/>
      <c r="BM13" s="437"/>
      <c r="BN13" s="455">
        <v>231964</v>
      </c>
      <c r="BO13" s="456"/>
      <c r="BP13" s="456"/>
      <c r="BQ13" s="456"/>
      <c r="BR13" s="456"/>
      <c r="BS13" s="456"/>
      <c r="BT13" s="456"/>
      <c r="BU13" s="457"/>
      <c r="BV13" s="455">
        <v>437961</v>
      </c>
      <c r="BW13" s="456"/>
      <c r="BX13" s="456"/>
      <c r="BY13" s="456"/>
      <c r="BZ13" s="456"/>
      <c r="CA13" s="456"/>
      <c r="CB13" s="456"/>
      <c r="CC13" s="457"/>
      <c r="CD13" s="464" t="s">
        <v>144</v>
      </c>
      <c r="CE13" s="409"/>
      <c r="CF13" s="409"/>
      <c r="CG13" s="409"/>
      <c r="CH13" s="409"/>
      <c r="CI13" s="409"/>
      <c r="CJ13" s="409"/>
      <c r="CK13" s="409"/>
      <c r="CL13" s="409"/>
      <c r="CM13" s="409"/>
      <c r="CN13" s="409"/>
      <c r="CO13" s="409"/>
      <c r="CP13" s="409"/>
      <c r="CQ13" s="409"/>
      <c r="CR13" s="409"/>
      <c r="CS13" s="465"/>
      <c r="CT13" s="425">
        <v>14.9</v>
      </c>
      <c r="CU13" s="426"/>
      <c r="CV13" s="426"/>
      <c r="CW13" s="426"/>
      <c r="CX13" s="426"/>
      <c r="CY13" s="426"/>
      <c r="CZ13" s="426"/>
      <c r="DA13" s="427"/>
      <c r="DB13" s="425">
        <v>15.7</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145</v>
      </c>
      <c r="M14" s="582"/>
      <c r="N14" s="582"/>
      <c r="O14" s="582"/>
      <c r="P14" s="582"/>
      <c r="Q14" s="583"/>
      <c r="R14" s="548">
        <v>6840</v>
      </c>
      <c r="S14" s="549"/>
      <c r="T14" s="549"/>
      <c r="U14" s="549"/>
      <c r="V14" s="550"/>
      <c r="W14" s="551"/>
      <c r="X14" s="481"/>
      <c r="Y14" s="481"/>
      <c r="Z14" s="481"/>
      <c r="AA14" s="481"/>
      <c r="AB14" s="482"/>
      <c r="AC14" s="541">
        <v>14.7</v>
      </c>
      <c r="AD14" s="542"/>
      <c r="AE14" s="542"/>
      <c r="AF14" s="542"/>
      <c r="AG14" s="543"/>
      <c r="AH14" s="541">
        <v>15.1</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146</v>
      </c>
      <c r="CE14" s="462"/>
      <c r="CF14" s="462"/>
      <c r="CG14" s="462"/>
      <c r="CH14" s="462"/>
      <c r="CI14" s="462"/>
      <c r="CJ14" s="462"/>
      <c r="CK14" s="462"/>
      <c r="CL14" s="462"/>
      <c r="CM14" s="462"/>
      <c r="CN14" s="462"/>
      <c r="CO14" s="462"/>
      <c r="CP14" s="462"/>
      <c r="CQ14" s="462"/>
      <c r="CR14" s="462"/>
      <c r="CS14" s="463"/>
      <c r="CT14" s="552" t="s">
        <v>130</v>
      </c>
      <c r="CU14" s="553"/>
      <c r="CV14" s="553"/>
      <c r="CW14" s="553"/>
      <c r="CX14" s="553"/>
      <c r="CY14" s="553"/>
      <c r="CZ14" s="553"/>
      <c r="DA14" s="554"/>
      <c r="DB14" s="552">
        <v>2.2000000000000002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147</v>
      </c>
      <c r="N15" s="546"/>
      <c r="O15" s="546"/>
      <c r="P15" s="546"/>
      <c r="Q15" s="547"/>
      <c r="R15" s="548">
        <v>6757</v>
      </c>
      <c r="S15" s="549"/>
      <c r="T15" s="549"/>
      <c r="U15" s="549"/>
      <c r="V15" s="550"/>
      <c r="W15" s="536" t="s">
        <v>148</v>
      </c>
      <c r="X15" s="478"/>
      <c r="Y15" s="478"/>
      <c r="Z15" s="478"/>
      <c r="AA15" s="478"/>
      <c r="AB15" s="479"/>
      <c r="AC15" s="431">
        <v>482</v>
      </c>
      <c r="AD15" s="432"/>
      <c r="AE15" s="432"/>
      <c r="AF15" s="432"/>
      <c r="AG15" s="433"/>
      <c r="AH15" s="431">
        <v>582</v>
      </c>
      <c r="AI15" s="432"/>
      <c r="AJ15" s="432"/>
      <c r="AK15" s="432"/>
      <c r="AL15" s="434"/>
      <c r="AM15" s="514"/>
      <c r="AN15" s="429"/>
      <c r="AO15" s="429"/>
      <c r="AP15" s="429"/>
      <c r="AQ15" s="429"/>
      <c r="AR15" s="429"/>
      <c r="AS15" s="429"/>
      <c r="AT15" s="430"/>
      <c r="AU15" s="502"/>
      <c r="AV15" s="503"/>
      <c r="AW15" s="503"/>
      <c r="AX15" s="503"/>
      <c r="AY15" s="447" t="s">
        <v>149</v>
      </c>
      <c r="AZ15" s="448"/>
      <c r="BA15" s="448"/>
      <c r="BB15" s="448"/>
      <c r="BC15" s="448"/>
      <c r="BD15" s="448"/>
      <c r="BE15" s="448"/>
      <c r="BF15" s="448"/>
      <c r="BG15" s="448"/>
      <c r="BH15" s="448"/>
      <c r="BI15" s="448"/>
      <c r="BJ15" s="448"/>
      <c r="BK15" s="448"/>
      <c r="BL15" s="448"/>
      <c r="BM15" s="449"/>
      <c r="BN15" s="450">
        <v>1063181</v>
      </c>
      <c r="BO15" s="451"/>
      <c r="BP15" s="451"/>
      <c r="BQ15" s="451"/>
      <c r="BR15" s="451"/>
      <c r="BS15" s="451"/>
      <c r="BT15" s="451"/>
      <c r="BU15" s="452"/>
      <c r="BV15" s="450">
        <v>1023605</v>
      </c>
      <c r="BW15" s="451"/>
      <c r="BX15" s="451"/>
      <c r="BY15" s="451"/>
      <c r="BZ15" s="451"/>
      <c r="CA15" s="451"/>
      <c r="CB15" s="451"/>
      <c r="CC15" s="452"/>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151</v>
      </c>
      <c r="M16" s="539"/>
      <c r="N16" s="539"/>
      <c r="O16" s="539"/>
      <c r="P16" s="539"/>
      <c r="Q16" s="540"/>
      <c r="R16" s="533" t="s">
        <v>152</v>
      </c>
      <c r="S16" s="534"/>
      <c r="T16" s="534"/>
      <c r="U16" s="534"/>
      <c r="V16" s="535"/>
      <c r="W16" s="551"/>
      <c r="X16" s="481"/>
      <c r="Y16" s="481"/>
      <c r="Z16" s="481"/>
      <c r="AA16" s="481"/>
      <c r="AB16" s="482"/>
      <c r="AC16" s="541">
        <v>14.4</v>
      </c>
      <c r="AD16" s="542"/>
      <c r="AE16" s="542"/>
      <c r="AF16" s="542"/>
      <c r="AG16" s="543"/>
      <c r="AH16" s="541">
        <v>14.8</v>
      </c>
      <c r="AI16" s="542"/>
      <c r="AJ16" s="542"/>
      <c r="AK16" s="542"/>
      <c r="AL16" s="544"/>
      <c r="AM16" s="514"/>
      <c r="AN16" s="429"/>
      <c r="AO16" s="429"/>
      <c r="AP16" s="429"/>
      <c r="AQ16" s="429"/>
      <c r="AR16" s="429"/>
      <c r="AS16" s="429"/>
      <c r="AT16" s="430"/>
      <c r="AU16" s="502"/>
      <c r="AV16" s="503"/>
      <c r="AW16" s="503"/>
      <c r="AX16" s="503"/>
      <c r="AY16" s="435" t="s">
        <v>153</v>
      </c>
      <c r="AZ16" s="436"/>
      <c r="BA16" s="436"/>
      <c r="BB16" s="436"/>
      <c r="BC16" s="436"/>
      <c r="BD16" s="436"/>
      <c r="BE16" s="436"/>
      <c r="BF16" s="436"/>
      <c r="BG16" s="436"/>
      <c r="BH16" s="436"/>
      <c r="BI16" s="436"/>
      <c r="BJ16" s="436"/>
      <c r="BK16" s="436"/>
      <c r="BL16" s="436"/>
      <c r="BM16" s="437"/>
      <c r="BN16" s="455">
        <v>4733979</v>
      </c>
      <c r="BO16" s="456"/>
      <c r="BP16" s="456"/>
      <c r="BQ16" s="456"/>
      <c r="BR16" s="456"/>
      <c r="BS16" s="456"/>
      <c r="BT16" s="456"/>
      <c r="BU16" s="457"/>
      <c r="BV16" s="455">
        <v>4691599</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154</v>
      </c>
      <c r="N17" s="531"/>
      <c r="O17" s="531"/>
      <c r="P17" s="531"/>
      <c r="Q17" s="532"/>
      <c r="R17" s="533" t="s">
        <v>155</v>
      </c>
      <c r="S17" s="534"/>
      <c r="T17" s="534"/>
      <c r="U17" s="534"/>
      <c r="V17" s="535"/>
      <c r="W17" s="536" t="s">
        <v>156</v>
      </c>
      <c r="X17" s="478"/>
      <c r="Y17" s="478"/>
      <c r="Z17" s="478"/>
      <c r="AA17" s="478"/>
      <c r="AB17" s="479"/>
      <c r="AC17" s="431">
        <v>2379</v>
      </c>
      <c r="AD17" s="432"/>
      <c r="AE17" s="432"/>
      <c r="AF17" s="432"/>
      <c r="AG17" s="433"/>
      <c r="AH17" s="431">
        <v>2768</v>
      </c>
      <c r="AI17" s="432"/>
      <c r="AJ17" s="432"/>
      <c r="AK17" s="432"/>
      <c r="AL17" s="434"/>
      <c r="AM17" s="514"/>
      <c r="AN17" s="429"/>
      <c r="AO17" s="429"/>
      <c r="AP17" s="429"/>
      <c r="AQ17" s="429"/>
      <c r="AR17" s="429"/>
      <c r="AS17" s="429"/>
      <c r="AT17" s="430"/>
      <c r="AU17" s="502"/>
      <c r="AV17" s="503"/>
      <c r="AW17" s="503"/>
      <c r="AX17" s="503"/>
      <c r="AY17" s="435" t="s">
        <v>157</v>
      </c>
      <c r="AZ17" s="436"/>
      <c r="BA17" s="436"/>
      <c r="BB17" s="436"/>
      <c r="BC17" s="436"/>
      <c r="BD17" s="436"/>
      <c r="BE17" s="436"/>
      <c r="BF17" s="436"/>
      <c r="BG17" s="436"/>
      <c r="BH17" s="436"/>
      <c r="BI17" s="436"/>
      <c r="BJ17" s="436"/>
      <c r="BK17" s="436"/>
      <c r="BL17" s="436"/>
      <c r="BM17" s="437"/>
      <c r="BN17" s="455">
        <v>1322237</v>
      </c>
      <c r="BO17" s="456"/>
      <c r="BP17" s="456"/>
      <c r="BQ17" s="456"/>
      <c r="BR17" s="456"/>
      <c r="BS17" s="456"/>
      <c r="BT17" s="456"/>
      <c r="BU17" s="457"/>
      <c r="BV17" s="455">
        <v>1274745</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158</v>
      </c>
      <c r="C18" s="508"/>
      <c r="D18" s="508"/>
      <c r="E18" s="509"/>
      <c r="F18" s="509"/>
      <c r="G18" s="509"/>
      <c r="H18" s="509"/>
      <c r="I18" s="509"/>
      <c r="J18" s="509"/>
      <c r="K18" s="509"/>
      <c r="L18" s="510">
        <v>774.33</v>
      </c>
      <c r="M18" s="510"/>
      <c r="N18" s="510"/>
      <c r="O18" s="510"/>
      <c r="P18" s="510"/>
      <c r="Q18" s="510"/>
      <c r="R18" s="511"/>
      <c r="S18" s="511"/>
      <c r="T18" s="511"/>
      <c r="U18" s="511"/>
      <c r="V18" s="512"/>
      <c r="W18" s="526"/>
      <c r="X18" s="527"/>
      <c r="Y18" s="527"/>
      <c r="Z18" s="527"/>
      <c r="AA18" s="527"/>
      <c r="AB18" s="537"/>
      <c r="AC18" s="419">
        <v>70.900000000000006</v>
      </c>
      <c r="AD18" s="420"/>
      <c r="AE18" s="420"/>
      <c r="AF18" s="420"/>
      <c r="AG18" s="513"/>
      <c r="AH18" s="419">
        <v>70.2</v>
      </c>
      <c r="AI18" s="420"/>
      <c r="AJ18" s="420"/>
      <c r="AK18" s="420"/>
      <c r="AL18" s="421"/>
      <c r="AM18" s="514"/>
      <c r="AN18" s="429"/>
      <c r="AO18" s="429"/>
      <c r="AP18" s="429"/>
      <c r="AQ18" s="429"/>
      <c r="AR18" s="429"/>
      <c r="AS18" s="429"/>
      <c r="AT18" s="430"/>
      <c r="AU18" s="502"/>
      <c r="AV18" s="503"/>
      <c r="AW18" s="503"/>
      <c r="AX18" s="503"/>
      <c r="AY18" s="435" t="s">
        <v>159</v>
      </c>
      <c r="AZ18" s="436"/>
      <c r="BA18" s="436"/>
      <c r="BB18" s="436"/>
      <c r="BC18" s="436"/>
      <c r="BD18" s="436"/>
      <c r="BE18" s="436"/>
      <c r="BF18" s="436"/>
      <c r="BG18" s="436"/>
      <c r="BH18" s="436"/>
      <c r="BI18" s="436"/>
      <c r="BJ18" s="436"/>
      <c r="BK18" s="436"/>
      <c r="BL18" s="436"/>
      <c r="BM18" s="437"/>
      <c r="BN18" s="455">
        <v>4709316</v>
      </c>
      <c r="BO18" s="456"/>
      <c r="BP18" s="456"/>
      <c r="BQ18" s="456"/>
      <c r="BR18" s="456"/>
      <c r="BS18" s="456"/>
      <c r="BT18" s="456"/>
      <c r="BU18" s="457"/>
      <c r="BV18" s="455">
        <v>4805742</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160</v>
      </c>
      <c r="C19" s="508"/>
      <c r="D19" s="508"/>
      <c r="E19" s="509"/>
      <c r="F19" s="509"/>
      <c r="G19" s="509"/>
      <c r="H19" s="509"/>
      <c r="I19" s="509"/>
      <c r="J19" s="509"/>
      <c r="K19" s="509"/>
      <c r="L19" s="515">
        <v>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161</v>
      </c>
      <c r="AZ19" s="436"/>
      <c r="BA19" s="436"/>
      <c r="BB19" s="436"/>
      <c r="BC19" s="436"/>
      <c r="BD19" s="436"/>
      <c r="BE19" s="436"/>
      <c r="BF19" s="436"/>
      <c r="BG19" s="436"/>
      <c r="BH19" s="436"/>
      <c r="BI19" s="436"/>
      <c r="BJ19" s="436"/>
      <c r="BK19" s="436"/>
      <c r="BL19" s="436"/>
      <c r="BM19" s="437"/>
      <c r="BN19" s="455">
        <v>5935197</v>
      </c>
      <c r="BO19" s="456"/>
      <c r="BP19" s="456"/>
      <c r="BQ19" s="456"/>
      <c r="BR19" s="456"/>
      <c r="BS19" s="456"/>
      <c r="BT19" s="456"/>
      <c r="BU19" s="457"/>
      <c r="BV19" s="455">
        <v>6047831</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162</v>
      </c>
      <c r="C20" s="508"/>
      <c r="D20" s="508"/>
      <c r="E20" s="509"/>
      <c r="F20" s="509"/>
      <c r="G20" s="509"/>
      <c r="H20" s="509"/>
      <c r="I20" s="509"/>
      <c r="J20" s="509"/>
      <c r="K20" s="509"/>
      <c r="L20" s="515">
        <v>3339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164</v>
      </c>
      <c r="C22" s="469"/>
      <c r="D22" s="470"/>
      <c r="E22" s="477" t="s">
        <v>1</v>
      </c>
      <c r="F22" s="478"/>
      <c r="G22" s="478"/>
      <c r="H22" s="478"/>
      <c r="I22" s="478"/>
      <c r="J22" s="478"/>
      <c r="K22" s="479"/>
      <c r="L22" s="477" t="s">
        <v>165</v>
      </c>
      <c r="M22" s="478"/>
      <c r="N22" s="478"/>
      <c r="O22" s="478"/>
      <c r="P22" s="479"/>
      <c r="Q22" s="483" t="s">
        <v>166</v>
      </c>
      <c r="R22" s="484"/>
      <c r="S22" s="484"/>
      <c r="T22" s="484"/>
      <c r="U22" s="484"/>
      <c r="V22" s="485"/>
      <c r="W22" s="489" t="s">
        <v>167</v>
      </c>
      <c r="X22" s="469"/>
      <c r="Y22" s="470"/>
      <c r="Z22" s="477" t="s">
        <v>1</v>
      </c>
      <c r="AA22" s="478"/>
      <c r="AB22" s="478"/>
      <c r="AC22" s="478"/>
      <c r="AD22" s="478"/>
      <c r="AE22" s="478"/>
      <c r="AF22" s="478"/>
      <c r="AG22" s="479"/>
      <c r="AH22" s="494" t="s">
        <v>168</v>
      </c>
      <c r="AI22" s="478"/>
      <c r="AJ22" s="478"/>
      <c r="AK22" s="478"/>
      <c r="AL22" s="479"/>
      <c r="AM22" s="494" t="s">
        <v>169</v>
      </c>
      <c r="AN22" s="495"/>
      <c r="AO22" s="495"/>
      <c r="AP22" s="495"/>
      <c r="AQ22" s="495"/>
      <c r="AR22" s="496"/>
      <c r="AS22" s="483" t="s">
        <v>166</v>
      </c>
      <c r="AT22" s="484"/>
      <c r="AU22" s="484"/>
      <c r="AV22" s="484"/>
      <c r="AW22" s="484"/>
      <c r="AX22" s="500"/>
      <c r="AY22" s="447" t="s">
        <v>170</v>
      </c>
      <c r="AZ22" s="448"/>
      <c r="BA22" s="448"/>
      <c r="BB22" s="448"/>
      <c r="BC22" s="448"/>
      <c r="BD22" s="448"/>
      <c r="BE22" s="448"/>
      <c r="BF22" s="448"/>
      <c r="BG22" s="448"/>
      <c r="BH22" s="448"/>
      <c r="BI22" s="448"/>
      <c r="BJ22" s="448"/>
      <c r="BK22" s="448"/>
      <c r="BL22" s="448"/>
      <c r="BM22" s="449"/>
      <c r="BN22" s="450">
        <v>9096661</v>
      </c>
      <c r="BO22" s="451"/>
      <c r="BP22" s="451"/>
      <c r="BQ22" s="451"/>
      <c r="BR22" s="451"/>
      <c r="BS22" s="451"/>
      <c r="BT22" s="451"/>
      <c r="BU22" s="452"/>
      <c r="BV22" s="450">
        <v>9689052</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171</v>
      </c>
      <c r="AZ23" s="436"/>
      <c r="BA23" s="436"/>
      <c r="BB23" s="436"/>
      <c r="BC23" s="436"/>
      <c r="BD23" s="436"/>
      <c r="BE23" s="436"/>
      <c r="BF23" s="436"/>
      <c r="BG23" s="436"/>
      <c r="BH23" s="436"/>
      <c r="BI23" s="436"/>
      <c r="BJ23" s="436"/>
      <c r="BK23" s="436"/>
      <c r="BL23" s="436"/>
      <c r="BM23" s="437"/>
      <c r="BN23" s="455">
        <v>8311410</v>
      </c>
      <c r="BO23" s="456"/>
      <c r="BP23" s="456"/>
      <c r="BQ23" s="456"/>
      <c r="BR23" s="456"/>
      <c r="BS23" s="456"/>
      <c r="BT23" s="456"/>
      <c r="BU23" s="457"/>
      <c r="BV23" s="455">
        <v>8883173</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172</v>
      </c>
      <c r="F24" s="429"/>
      <c r="G24" s="429"/>
      <c r="H24" s="429"/>
      <c r="I24" s="429"/>
      <c r="J24" s="429"/>
      <c r="K24" s="430"/>
      <c r="L24" s="431">
        <v>1</v>
      </c>
      <c r="M24" s="432"/>
      <c r="N24" s="432"/>
      <c r="O24" s="432"/>
      <c r="P24" s="433"/>
      <c r="Q24" s="431">
        <v>8320</v>
      </c>
      <c r="R24" s="432"/>
      <c r="S24" s="432"/>
      <c r="T24" s="432"/>
      <c r="U24" s="432"/>
      <c r="V24" s="433"/>
      <c r="W24" s="490"/>
      <c r="X24" s="472"/>
      <c r="Y24" s="473"/>
      <c r="Z24" s="428" t="s">
        <v>173</v>
      </c>
      <c r="AA24" s="429"/>
      <c r="AB24" s="429"/>
      <c r="AC24" s="429"/>
      <c r="AD24" s="429"/>
      <c r="AE24" s="429"/>
      <c r="AF24" s="429"/>
      <c r="AG24" s="430"/>
      <c r="AH24" s="431">
        <v>139</v>
      </c>
      <c r="AI24" s="432"/>
      <c r="AJ24" s="432"/>
      <c r="AK24" s="432"/>
      <c r="AL24" s="433"/>
      <c r="AM24" s="431">
        <v>419363</v>
      </c>
      <c r="AN24" s="432"/>
      <c r="AO24" s="432"/>
      <c r="AP24" s="432"/>
      <c r="AQ24" s="432"/>
      <c r="AR24" s="433"/>
      <c r="AS24" s="431">
        <v>3017</v>
      </c>
      <c r="AT24" s="432"/>
      <c r="AU24" s="432"/>
      <c r="AV24" s="432"/>
      <c r="AW24" s="432"/>
      <c r="AX24" s="434"/>
      <c r="AY24" s="422" t="s">
        <v>174</v>
      </c>
      <c r="AZ24" s="423"/>
      <c r="BA24" s="423"/>
      <c r="BB24" s="423"/>
      <c r="BC24" s="423"/>
      <c r="BD24" s="423"/>
      <c r="BE24" s="423"/>
      <c r="BF24" s="423"/>
      <c r="BG24" s="423"/>
      <c r="BH24" s="423"/>
      <c r="BI24" s="423"/>
      <c r="BJ24" s="423"/>
      <c r="BK24" s="423"/>
      <c r="BL24" s="423"/>
      <c r="BM24" s="424"/>
      <c r="BN24" s="455">
        <v>6729122</v>
      </c>
      <c r="BO24" s="456"/>
      <c r="BP24" s="456"/>
      <c r="BQ24" s="456"/>
      <c r="BR24" s="456"/>
      <c r="BS24" s="456"/>
      <c r="BT24" s="456"/>
      <c r="BU24" s="457"/>
      <c r="BV24" s="455">
        <v>7094922</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175</v>
      </c>
      <c r="F25" s="429"/>
      <c r="G25" s="429"/>
      <c r="H25" s="429"/>
      <c r="I25" s="429"/>
      <c r="J25" s="429"/>
      <c r="K25" s="430"/>
      <c r="L25" s="431">
        <v>1</v>
      </c>
      <c r="M25" s="432"/>
      <c r="N25" s="432"/>
      <c r="O25" s="432"/>
      <c r="P25" s="433"/>
      <c r="Q25" s="431">
        <v>6910</v>
      </c>
      <c r="R25" s="432"/>
      <c r="S25" s="432"/>
      <c r="T25" s="432"/>
      <c r="U25" s="432"/>
      <c r="V25" s="433"/>
      <c r="W25" s="490"/>
      <c r="X25" s="472"/>
      <c r="Y25" s="473"/>
      <c r="Z25" s="428" t="s">
        <v>176</v>
      </c>
      <c r="AA25" s="429"/>
      <c r="AB25" s="429"/>
      <c r="AC25" s="429"/>
      <c r="AD25" s="429"/>
      <c r="AE25" s="429"/>
      <c r="AF25" s="429"/>
      <c r="AG25" s="430"/>
      <c r="AH25" s="431" t="s">
        <v>177</v>
      </c>
      <c r="AI25" s="432"/>
      <c r="AJ25" s="432"/>
      <c r="AK25" s="432"/>
      <c r="AL25" s="433"/>
      <c r="AM25" s="431" t="s">
        <v>178</v>
      </c>
      <c r="AN25" s="432"/>
      <c r="AO25" s="432"/>
      <c r="AP25" s="432"/>
      <c r="AQ25" s="432"/>
      <c r="AR25" s="433"/>
      <c r="AS25" s="431" t="s">
        <v>177</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260836</v>
      </c>
      <c r="BO25" s="451"/>
      <c r="BP25" s="451"/>
      <c r="BQ25" s="451"/>
      <c r="BR25" s="451"/>
      <c r="BS25" s="451"/>
      <c r="BT25" s="451"/>
      <c r="BU25" s="452"/>
      <c r="BV25" s="450">
        <v>225124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6250</v>
      </c>
      <c r="R26" s="432"/>
      <c r="S26" s="432"/>
      <c r="T26" s="432"/>
      <c r="U26" s="432"/>
      <c r="V26" s="433"/>
      <c r="W26" s="490"/>
      <c r="X26" s="472"/>
      <c r="Y26" s="473"/>
      <c r="Z26" s="428" t="s">
        <v>181</v>
      </c>
      <c r="AA26" s="466"/>
      <c r="AB26" s="466"/>
      <c r="AC26" s="466"/>
      <c r="AD26" s="466"/>
      <c r="AE26" s="466"/>
      <c r="AF26" s="466"/>
      <c r="AG26" s="467"/>
      <c r="AH26" s="431" t="s">
        <v>130</v>
      </c>
      <c r="AI26" s="432"/>
      <c r="AJ26" s="432"/>
      <c r="AK26" s="432"/>
      <c r="AL26" s="433"/>
      <c r="AM26" s="431" t="s">
        <v>177</v>
      </c>
      <c r="AN26" s="432"/>
      <c r="AO26" s="432"/>
      <c r="AP26" s="432"/>
      <c r="AQ26" s="432"/>
      <c r="AR26" s="433"/>
      <c r="AS26" s="431" t="s">
        <v>178</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177</v>
      </c>
      <c r="BO26" s="456"/>
      <c r="BP26" s="456"/>
      <c r="BQ26" s="456"/>
      <c r="BR26" s="456"/>
      <c r="BS26" s="456"/>
      <c r="BT26" s="456"/>
      <c r="BU26" s="457"/>
      <c r="BV26" s="455" t="s">
        <v>130</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183</v>
      </c>
      <c r="F27" s="429"/>
      <c r="G27" s="429"/>
      <c r="H27" s="429"/>
      <c r="I27" s="429"/>
      <c r="J27" s="429"/>
      <c r="K27" s="430"/>
      <c r="L27" s="431">
        <v>1</v>
      </c>
      <c r="M27" s="432"/>
      <c r="N27" s="432"/>
      <c r="O27" s="432"/>
      <c r="P27" s="433"/>
      <c r="Q27" s="431">
        <v>2920</v>
      </c>
      <c r="R27" s="432"/>
      <c r="S27" s="432"/>
      <c r="T27" s="432"/>
      <c r="U27" s="432"/>
      <c r="V27" s="433"/>
      <c r="W27" s="490"/>
      <c r="X27" s="472"/>
      <c r="Y27" s="473"/>
      <c r="Z27" s="428" t="s">
        <v>184</v>
      </c>
      <c r="AA27" s="429"/>
      <c r="AB27" s="429"/>
      <c r="AC27" s="429"/>
      <c r="AD27" s="429"/>
      <c r="AE27" s="429"/>
      <c r="AF27" s="429"/>
      <c r="AG27" s="430"/>
      <c r="AH27" s="431" t="s">
        <v>177</v>
      </c>
      <c r="AI27" s="432"/>
      <c r="AJ27" s="432"/>
      <c r="AK27" s="432"/>
      <c r="AL27" s="433"/>
      <c r="AM27" s="431" t="s">
        <v>177</v>
      </c>
      <c r="AN27" s="432"/>
      <c r="AO27" s="432"/>
      <c r="AP27" s="432"/>
      <c r="AQ27" s="432"/>
      <c r="AR27" s="433"/>
      <c r="AS27" s="431" t="s">
        <v>130</v>
      </c>
      <c r="AT27" s="432"/>
      <c r="AU27" s="432"/>
      <c r="AV27" s="432"/>
      <c r="AW27" s="432"/>
      <c r="AX27" s="434"/>
      <c r="AY27" s="461" t="s">
        <v>185</v>
      </c>
      <c r="AZ27" s="462"/>
      <c r="BA27" s="462"/>
      <c r="BB27" s="462"/>
      <c r="BC27" s="462"/>
      <c r="BD27" s="462"/>
      <c r="BE27" s="462"/>
      <c r="BF27" s="462"/>
      <c r="BG27" s="462"/>
      <c r="BH27" s="462"/>
      <c r="BI27" s="462"/>
      <c r="BJ27" s="462"/>
      <c r="BK27" s="462"/>
      <c r="BL27" s="462"/>
      <c r="BM27" s="463"/>
      <c r="BN27" s="458">
        <v>130881</v>
      </c>
      <c r="BO27" s="459"/>
      <c r="BP27" s="459"/>
      <c r="BQ27" s="459"/>
      <c r="BR27" s="459"/>
      <c r="BS27" s="459"/>
      <c r="BT27" s="459"/>
      <c r="BU27" s="460"/>
      <c r="BV27" s="458">
        <v>130879</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186</v>
      </c>
      <c r="F28" s="429"/>
      <c r="G28" s="429"/>
      <c r="H28" s="429"/>
      <c r="I28" s="429"/>
      <c r="J28" s="429"/>
      <c r="K28" s="430"/>
      <c r="L28" s="431">
        <v>1</v>
      </c>
      <c r="M28" s="432"/>
      <c r="N28" s="432"/>
      <c r="O28" s="432"/>
      <c r="P28" s="433"/>
      <c r="Q28" s="431">
        <v>2340</v>
      </c>
      <c r="R28" s="432"/>
      <c r="S28" s="432"/>
      <c r="T28" s="432"/>
      <c r="U28" s="432"/>
      <c r="V28" s="433"/>
      <c r="W28" s="490"/>
      <c r="X28" s="472"/>
      <c r="Y28" s="473"/>
      <c r="Z28" s="428" t="s">
        <v>187</v>
      </c>
      <c r="AA28" s="429"/>
      <c r="AB28" s="429"/>
      <c r="AC28" s="429"/>
      <c r="AD28" s="429"/>
      <c r="AE28" s="429"/>
      <c r="AF28" s="429"/>
      <c r="AG28" s="430"/>
      <c r="AH28" s="431" t="s">
        <v>177</v>
      </c>
      <c r="AI28" s="432"/>
      <c r="AJ28" s="432"/>
      <c r="AK28" s="432"/>
      <c r="AL28" s="433"/>
      <c r="AM28" s="431" t="s">
        <v>177</v>
      </c>
      <c r="AN28" s="432"/>
      <c r="AO28" s="432"/>
      <c r="AP28" s="432"/>
      <c r="AQ28" s="432"/>
      <c r="AR28" s="433"/>
      <c r="AS28" s="431" t="s">
        <v>177</v>
      </c>
      <c r="AT28" s="432"/>
      <c r="AU28" s="432"/>
      <c r="AV28" s="432"/>
      <c r="AW28" s="432"/>
      <c r="AX28" s="434"/>
      <c r="AY28" s="438" t="s">
        <v>188</v>
      </c>
      <c r="AZ28" s="439"/>
      <c r="BA28" s="439"/>
      <c r="BB28" s="440"/>
      <c r="BC28" s="447" t="s">
        <v>49</v>
      </c>
      <c r="BD28" s="448"/>
      <c r="BE28" s="448"/>
      <c r="BF28" s="448"/>
      <c r="BG28" s="448"/>
      <c r="BH28" s="448"/>
      <c r="BI28" s="448"/>
      <c r="BJ28" s="448"/>
      <c r="BK28" s="448"/>
      <c r="BL28" s="448"/>
      <c r="BM28" s="449"/>
      <c r="BN28" s="450">
        <v>841220</v>
      </c>
      <c r="BO28" s="451"/>
      <c r="BP28" s="451"/>
      <c r="BQ28" s="451"/>
      <c r="BR28" s="451"/>
      <c r="BS28" s="451"/>
      <c r="BT28" s="451"/>
      <c r="BU28" s="452"/>
      <c r="BV28" s="450">
        <v>653428</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189</v>
      </c>
      <c r="F29" s="429"/>
      <c r="G29" s="429"/>
      <c r="H29" s="429"/>
      <c r="I29" s="429"/>
      <c r="J29" s="429"/>
      <c r="K29" s="430"/>
      <c r="L29" s="431">
        <v>9</v>
      </c>
      <c r="M29" s="432"/>
      <c r="N29" s="432"/>
      <c r="O29" s="432"/>
      <c r="P29" s="433"/>
      <c r="Q29" s="431">
        <v>1840</v>
      </c>
      <c r="R29" s="432"/>
      <c r="S29" s="432"/>
      <c r="T29" s="432"/>
      <c r="U29" s="432"/>
      <c r="V29" s="433"/>
      <c r="W29" s="491"/>
      <c r="X29" s="492"/>
      <c r="Y29" s="493"/>
      <c r="Z29" s="428" t="s">
        <v>190</v>
      </c>
      <c r="AA29" s="429"/>
      <c r="AB29" s="429"/>
      <c r="AC29" s="429"/>
      <c r="AD29" s="429"/>
      <c r="AE29" s="429"/>
      <c r="AF29" s="429"/>
      <c r="AG29" s="430"/>
      <c r="AH29" s="431">
        <v>139</v>
      </c>
      <c r="AI29" s="432"/>
      <c r="AJ29" s="432"/>
      <c r="AK29" s="432"/>
      <c r="AL29" s="433"/>
      <c r="AM29" s="431">
        <v>419363</v>
      </c>
      <c r="AN29" s="432"/>
      <c r="AO29" s="432"/>
      <c r="AP29" s="432"/>
      <c r="AQ29" s="432"/>
      <c r="AR29" s="433"/>
      <c r="AS29" s="431">
        <v>3017</v>
      </c>
      <c r="AT29" s="432"/>
      <c r="AU29" s="432"/>
      <c r="AV29" s="432"/>
      <c r="AW29" s="432"/>
      <c r="AX29" s="434"/>
      <c r="AY29" s="441"/>
      <c r="AZ29" s="442"/>
      <c r="BA29" s="442"/>
      <c r="BB29" s="443"/>
      <c r="BC29" s="435" t="s">
        <v>191</v>
      </c>
      <c r="BD29" s="436"/>
      <c r="BE29" s="436"/>
      <c r="BF29" s="436"/>
      <c r="BG29" s="436"/>
      <c r="BH29" s="436"/>
      <c r="BI29" s="436"/>
      <c r="BJ29" s="436"/>
      <c r="BK29" s="436"/>
      <c r="BL29" s="436"/>
      <c r="BM29" s="437"/>
      <c r="BN29" s="455">
        <v>188703</v>
      </c>
      <c r="BO29" s="456"/>
      <c r="BP29" s="456"/>
      <c r="BQ29" s="456"/>
      <c r="BR29" s="456"/>
      <c r="BS29" s="456"/>
      <c r="BT29" s="456"/>
      <c r="BU29" s="457"/>
      <c r="BV29" s="455">
        <v>188699</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192</v>
      </c>
      <c r="X30" s="417"/>
      <c r="Y30" s="417"/>
      <c r="Z30" s="417"/>
      <c r="AA30" s="417"/>
      <c r="AB30" s="417"/>
      <c r="AC30" s="417"/>
      <c r="AD30" s="417"/>
      <c r="AE30" s="417"/>
      <c r="AF30" s="417"/>
      <c r="AG30" s="418"/>
      <c r="AH30" s="419">
        <v>96.4</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5338545</v>
      </c>
      <c r="BO30" s="459"/>
      <c r="BP30" s="459"/>
      <c r="BQ30" s="459"/>
      <c r="BR30" s="459"/>
      <c r="BS30" s="459"/>
      <c r="BT30" s="459"/>
      <c r="BU30" s="460"/>
      <c r="BV30" s="458">
        <v>3989564</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193</v>
      </c>
      <c r="D32" s="408"/>
      <c r="E32" s="408"/>
      <c r="F32" s="408"/>
      <c r="G32" s="408"/>
      <c r="H32" s="408"/>
      <c r="I32" s="408"/>
      <c r="J32" s="408"/>
      <c r="K32" s="408"/>
      <c r="L32" s="408"/>
      <c r="M32" s="408"/>
      <c r="N32" s="408"/>
      <c r="O32" s="408"/>
      <c r="P32" s="408"/>
      <c r="Q32" s="408"/>
      <c r="R32" s="408"/>
      <c r="S32" s="40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釧路・根室広域地方税滞納整理機構</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温泉事業特別会計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川上郡衛生処理組合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釧路北部消防事務組合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釧路公立大学事務組合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釧路広域連合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dyaa76bf8UljVfzGVcaIQ0gWJcoRwgIhxm5/2tfTavWX2XDWTxR7s+L///ujSBVLSqmLpdQisW60LnVdMeC9AQ==" saltValue="A7VG29yanLewJvevTqIf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980566</v>
      </c>
      <c r="S5" s="710"/>
      <c r="T5" s="710"/>
      <c r="U5" s="710"/>
      <c r="V5" s="710"/>
      <c r="W5" s="710"/>
      <c r="X5" s="710"/>
      <c r="Y5" s="738"/>
      <c r="Z5" s="751">
        <v>6.4</v>
      </c>
      <c r="AA5" s="751"/>
      <c r="AB5" s="751"/>
      <c r="AC5" s="751"/>
      <c r="AD5" s="752">
        <v>980566</v>
      </c>
      <c r="AE5" s="752"/>
      <c r="AF5" s="752"/>
      <c r="AG5" s="752"/>
      <c r="AH5" s="752"/>
      <c r="AI5" s="752"/>
      <c r="AJ5" s="752"/>
      <c r="AK5" s="752"/>
      <c r="AL5" s="739">
        <v>19.5</v>
      </c>
      <c r="AM5" s="722"/>
      <c r="AN5" s="722"/>
      <c r="AO5" s="740"/>
      <c r="AP5" s="712" t="s">
        <v>231</v>
      </c>
      <c r="AQ5" s="713"/>
      <c r="AR5" s="713"/>
      <c r="AS5" s="713"/>
      <c r="AT5" s="713"/>
      <c r="AU5" s="713"/>
      <c r="AV5" s="713"/>
      <c r="AW5" s="713"/>
      <c r="AX5" s="713"/>
      <c r="AY5" s="713"/>
      <c r="AZ5" s="713"/>
      <c r="BA5" s="713"/>
      <c r="BB5" s="713"/>
      <c r="BC5" s="713"/>
      <c r="BD5" s="713"/>
      <c r="BE5" s="713"/>
      <c r="BF5" s="714"/>
      <c r="BG5" s="663">
        <v>962115</v>
      </c>
      <c r="BH5" s="664"/>
      <c r="BI5" s="664"/>
      <c r="BJ5" s="664"/>
      <c r="BK5" s="664"/>
      <c r="BL5" s="664"/>
      <c r="BM5" s="664"/>
      <c r="BN5" s="665"/>
      <c r="BO5" s="699">
        <v>98.1</v>
      </c>
      <c r="BP5" s="699"/>
      <c r="BQ5" s="699"/>
      <c r="BR5" s="699"/>
      <c r="BS5" s="700">
        <v>14802</v>
      </c>
      <c r="BT5" s="700"/>
      <c r="BU5" s="700"/>
      <c r="BV5" s="700"/>
      <c r="BW5" s="700"/>
      <c r="BX5" s="700"/>
      <c r="BY5" s="700"/>
      <c r="BZ5" s="700"/>
      <c r="CA5" s="700"/>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15">
      <c r="B6" s="660" t="s">
        <v>235</v>
      </c>
      <c r="C6" s="661"/>
      <c r="D6" s="661"/>
      <c r="E6" s="661"/>
      <c r="F6" s="661"/>
      <c r="G6" s="661"/>
      <c r="H6" s="661"/>
      <c r="I6" s="661"/>
      <c r="J6" s="661"/>
      <c r="K6" s="661"/>
      <c r="L6" s="661"/>
      <c r="M6" s="661"/>
      <c r="N6" s="661"/>
      <c r="O6" s="661"/>
      <c r="P6" s="661"/>
      <c r="Q6" s="662"/>
      <c r="R6" s="663">
        <v>141436</v>
      </c>
      <c r="S6" s="664"/>
      <c r="T6" s="664"/>
      <c r="U6" s="664"/>
      <c r="V6" s="664"/>
      <c r="W6" s="664"/>
      <c r="X6" s="664"/>
      <c r="Y6" s="665"/>
      <c r="Z6" s="699">
        <v>0.9</v>
      </c>
      <c r="AA6" s="699"/>
      <c r="AB6" s="699"/>
      <c r="AC6" s="699"/>
      <c r="AD6" s="700">
        <v>141436</v>
      </c>
      <c r="AE6" s="700"/>
      <c r="AF6" s="700"/>
      <c r="AG6" s="700"/>
      <c r="AH6" s="700"/>
      <c r="AI6" s="700"/>
      <c r="AJ6" s="700"/>
      <c r="AK6" s="700"/>
      <c r="AL6" s="666">
        <v>2.8</v>
      </c>
      <c r="AM6" s="667"/>
      <c r="AN6" s="667"/>
      <c r="AO6" s="701"/>
      <c r="AP6" s="660" t="s">
        <v>236</v>
      </c>
      <c r="AQ6" s="661"/>
      <c r="AR6" s="661"/>
      <c r="AS6" s="661"/>
      <c r="AT6" s="661"/>
      <c r="AU6" s="661"/>
      <c r="AV6" s="661"/>
      <c r="AW6" s="661"/>
      <c r="AX6" s="661"/>
      <c r="AY6" s="661"/>
      <c r="AZ6" s="661"/>
      <c r="BA6" s="661"/>
      <c r="BB6" s="661"/>
      <c r="BC6" s="661"/>
      <c r="BD6" s="661"/>
      <c r="BE6" s="661"/>
      <c r="BF6" s="662"/>
      <c r="BG6" s="663">
        <v>962115</v>
      </c>
      <c r="BH6" s="664"/>
      <c r="BI6" s="664"/>
      <c r="BJ6" s="664"/>
      <c r="BK6" s="664"/>
      <c r="BL6" s="664"/>
      <c r="BM6" s="664"/>
      <c r="BN6" s="665"/>
      <c r="BO6" s="699">
        <v>98.1</v>
      </c>
      <c r="BP6" s="699"/>
      <c r="BQ6" s="699"/>
      <c r="BR6" s="699"/>
      <c r="BS6" s="700">
        <v>14802</v>
      </c>
      <c r="BT6" s="700"/>
      <c r="BU6" s="700"/>
      <c r="BV6" s="700"/>
      <c r="BW6" s="700"/>
      <c r="BX6" s="700"/>
      <c r="BY6" s="700"/>
      <c r="BZ6" s="700"/>
      <c r="CA6" s="700"/>
      <c r="CB6" s="731"/>
      <c r="CD6" s="712" t="s">
        <v>237</v>
      </c>
      <c r="CE6" s="713"/>
      <c r="CF6" s="713"/>
      <c r="CG6" s="713"/>
      <c r="CH6" s="713"/>
      <c r="CI6" s="713"/>
      <c r="CJ6" s="713"/>
      <c r="CK6" s="713"/>
      <c r="CL6" s="713"/>
      <c r="CM6" s="713"/>
      <c r="CN6" s="713"/>
      <c r="CO6" s="713"/>
      <c r="CP6" s="713"/>
      <c r="CQ6" s="714"/>
      <c r="CR6" s="663">
        <v>68350</v>
      </c>
      <c r="CS6" s="664"/>
      <c r="CT6" s="664"/>
      <c r="CU6" s="664"/>
      <c r="CV6" s="664"/>
      <c r="CW6" s="664"/>
      <c r="CX6" s="664"/>
      <c r="CY6" s="665"/>
      <c r="CZ6" s="739">
        <v>0.5</v>
      </c>
      <c r="DA6" s="722"/>
      <c r="DB6" s="722"/>
      <c r="DC6" s="741"/>
      <c r="DD6" s="669" t="s">
        <v>130</v>
      </c>
      <c r="DE6" s="664"/>
      <c r="DF6" s="664"/>
      <c r="DG6" s="664"/>
      <c r="DH6" s="664"/>
      <c r="DI6" s="664"/>
      <c r="DJ6" s="664"/>
      <c r="DK6" s="664"/>
      <c r="DL6" s="664"/>
      <c r="DM6" s="664"/>
      <c r="DN6" s="664"/>
      <c r="DO6" s="664"/>
      <c r="DP6" s="665"/>
      <c r="DQ6" s="669">
        <v>68350</v>
      </c>
      <c r="DR6" s="664"/>
      <c r="DS6" s="664"/>
      <c r="DT6" s="664"/>
      <c r="DU6" s="664"/>
      <c r="DV6" s="664"/>
      <c r="DW6" s="664"/>
      <c r="DX6" s="664"/>
      <c r="DY6" s="664"/>
      <c r="DZ6" s="664"/>
      <c r="EA6" s="664"/>
      <c r="EB6" s="664"/>
      <c r="EC6" s="698"/>
    </row>
    <row r="7" spans="2:143" ht="11.25" customHeight="1" x14ac:dyDescent="0.15">
      <c r="B7" s="660" t="s">
        <v>238</v>
      </c>
      <c r="C7" s="661"/>
      <c r="D7" s="661"/>
      <c r="E7" s="661"/>
      <c r="F7" s="661"/>
      <c r="G7" s="661"/>
      <c r="H7" s="661"/>
      <c r="I7" s="661"/>
      <c r="J7" s="661"/>
      <c r="K7" s="661"/>
      <c r="L7" s="661"/>
      <c r="M7" s="661"/>
      <c r="N7" s="661"/>
      <c r="O7" s="661"/>
      <c r="P7" s="661"/>
      <c r="Q7" s="662"/>
      <c r="R7" s="663">
        <v>338</v>
      </c>
      <c r="S7" s="664"/>
      <c r="T7" s="664"/>
      <c r="U7" s="664"/>
      <c r="V7" s="664"/>
      <c r="W7" s="664"/>
      <c r="X7" s="664"/>
      <c r="Y7" s="665"/>
      <c r="Z7" s="699">
        <v>0</v>
      </c>
      <c r="AA7" s="699"/>
      <c r="AB7" s="699"/>
      <c r="AC7" s="699"/>
      <c r="AD7" s="700">
        <v>338</v>
      </c>
      <c r="AE7" s="700"/>
      <c r="AF7" s="700"/>
      <c r="AG7" s="700"/>
      <c r="AH7" s="700"/>
      <c r="AI7" s="700"/>
      <c r="AJ7" s="700"/>
      <c r="AK7" s="700"/>
      <c r="AL7" s="666">
        <v>0</v>
      </c>
      <c r="AM7" s="667"/>
      <c r="AN7" s="667"/>
      <c r="AO7" s="701"/>
      <c r="AP7" s="660" t="s">
        <v>239</v>
      </c>
      <c r="AQ7" s="661"/>
      <c r="AR7" s="661"/>
      <c r="AS7" s="661"/>
      <c r="AT7" s="661"/>
      <c r="AU7" s="661"/>
      <c r="AV7" s="661"/>
      <c r="AW7" s="661"/>
      <c r="AX7" s="661"/>
      <c r="AY7" s="661"/>
      <c r="AZ7" s="661"/>
      <c r="BA7" s="661"/>
      <c r="BB7" s="661"/>
      <c r="BC7" s="661"/>
      <c r="BD7" s="661"/>
      <c r="BE7" s="661"/>
      <c r="BF7" s="662"/>
      <c r="BG7" s="663">
        <v>402342</v>
      </c>
      <c r="BH7" s="664"/>
      <c r="BI7" s="664"/>
      <c r="BJ7" s="664"/>
      <c r="BK7" s="664"/>
      <c r="BL7" s="664"/>
      <c r="BM7" s="664"/>
      <c r="BN7" s="665"/>
      <c r="BO7" s="699">
        <v>41</v>
      </c>
      <c r="BP7" s="699"/>
      <c r="BQ7" s="699"/>
      <c r="BR7" s="699"/>
      <c r="BS7" s="700">
        <v>14802</v>
      </c>
      <c r="BT7" s="700"/>
      <c r="BU7" s="700"/>
      <c r="BV7" s="700"/>
      <c r="BW7" s="700"/>
      <c r="BX7" s="700"/>
      <c r="BY7" s="700"/>
      <c r="BZ7" s="700"/>
      <c r="CA7" s="700"/>
      <c r="CB7" s="731"/>
      <c r="CD7" s="660" t="s">
        <v>240</v>
      </c>
      <c r="CE7" s="661"/>
      <c r="CF7" s="661"/>
      <c r="CG7" s="661"/>
      <c r="CH7" s="661"/>
      <c r="CI7" s="661"/>
      <c r="CJ7" s="661"/>
      <c r="CK7" s="661"/>
      <c r="CL7" s="661"/>
      <c r="CM7" s="661"/>
      <c r="CN7" s="661"/>
      <c r="CO7" s="661"/>
      <c r="CP7" s="661"/>
      <c r="CQ7" s="662"/>
      <c r="CR7" s="663">
        <v>5854367</v>
      </c>
      <c r="CS7" s="664"/>
      <c r="CT7" s="664"/>
      <c r="CU7" s="664"/>
      <c r="CV7" s="664"/>
      <c r="CW7" s="664"/>
      <c r="CX7" s="664"/>
      <c r="CY7" s="665"/>
      <c r="CZ7" s="699">
        <v>38.700000000000003</v>
      </c>
      <c r="DA7" s="699"/>
      <c r="DB7" s="699"/>
      <c r="DC7" s="699"/>
      <c r="DD7" s="669">
        <v>112523</v>
      </c>
      <c r="DE7" s="664"/>
      <c r="DF7" s="664"/>
      <c r="DG7" s="664"/>
      <c r="DH7" s="664"/>
      <c r="DI7" s="664"/>
      <c r="DJ7" s="664"/>
      <c r="DK7" s="664"/>
      <c r="DL7" s="664"/>
      <c r="DM7" s="664"/>
      <c r="DN7" s="664"/>
      <c r="DO7" s="664"/>
      <c r="DP7" s="665"/>
      <c r="DQ7" s="669">
        <v>972601</v>
      </c>
      <c r="DR7" s="664"/>
      <c r="DS7" s="664"/>
      <c r="DT7" s="664"/>
      <c r="DU7" s="664"/>
      <c r="DV7" s="664"/>
      <c r="DW7" s="664"/>
      <c r="DX7" s="664"/>
      <c r="DY7" s="664"/>
      <c r="DZ7" s="664"/>
      <c r="EA7" s="664"/>
      <c r="EB7" s="664"/>
      <c r="EC7" s="698"/>
    </row>
    <row r="8" spans="2:143" ht="11.25" customHeight="1" x14ac:dyDescent="0.15">
      <c r="B8" s="660" t="s">
        <v>241</v>
      </c>
      <c r="C8" s="661"/>
      <c r="D8" s="661"/>
      <c r="E8" s="661"/>
      <c r="F8" s="661"/>
      <c r="G8" s="661"/>
      <c r="H8" s="661"/>
      <c r="I8" s="661"/>
      <c r="J8" s="661"/>
      <c r="K8" s="661"/>
      <c r="L8" s="661"/>
      <c r="M8" s="661"/>
      <c r="N8" s="661"/>
      <c r="O8" s="661"/>
      <c r="P8" s="661"/>
      <c r="Q8" s="662"/>
      <c r="R8" s="663">
        <v>2486</v>
      </c>
      <c r="S8" s="664"/>
      <c r="T8" s="664"/>
      <c r="U8" s="664"/>
      <c r="V8" s="664"/>
      <c r="W8" s="664"/>
      <c r="X8" s="664"/>
      <c r="Y8" s="665"/>
      <c r="Z8" s="699">
        <v>0</v>
      </c>
      <c r="AA8" s="699"/>
      <c r="AB8" s="699"/>
      <c r="AC8" s="699"/>
      <c r="AD8" s="700">
        <v>2486</v>
      </c>
      <c r="AE8" s="700"/>
      <c r="AF8" s="700"/>
      <c r="AG8" s="700"/>
      <c r="AH8" s="700"/>
      <c r="AI8" s="700"/>
      <c r="AJ8" s="700"/>
      <c r="AK8" s="700"/>
      <c r="AL8" s="666">
        <v>0</v>
      </c>
      <c r="AM8" s="667"/>
      <c r="AN8" s="667"/>
      <c r="AO8" s="701"/>
      <c r="AP8" s="660" t="s">
        <v>242</v>
      </c>
      <c r="AQ8" s="661"/>
      <c r="AR8" s="661"/>
      <c r="AS8" s="661"/>
      <c r="AT8" s="661"/>
      <c r="AU8" s="661"/>
      <c r="AV8" s="661"/>
      <c r="AW8" s="661"/>
      <c r="AX8" s="661"/>
      <c r="AY8" s="661"/>
      <c r="AZ8" s="661"/>
      <c r="BA8" s="661"/>
      <c r="BB8" s="661"/>
      <c r="BC8" s="661"/>
      <c r="BD8" s="661"/>
      <c r="BE8" s="661"/>
      <c r="BF8" s="662"/>
      <c r="BG8" s="663">
        <v>11772</v>
      </c>
      <c r="BH8" s="664"/>
      <c r="BI8" s="664"/>
      <c r="BJ8" s="664"/>
      <c r="BK8" s="664"/>
      <c r="BL8" s="664"/>
      <c r="BM8" s="664"/>
      <c r="BN8" s="665"/>
      <c r="BO8" s="699">
        <v>1.2</v>
      </c>
      <c r="BP8" s="699"/>
      <c r="BQ8" s="699"/>
      <c r="BR8" s="699"/>
      <c r="BS8" s="700" t="s">
        <v>130</v>
      </c>
      <c r="BT8" s="700"/>
      <c r="BU8" s="700"/>
      <c r="BV8" s="700"/>
      <c r="BW8" s="700"/>
      <c r="BX8" s="700"/>
      <c r="BY8" s="700"/>
      <c r="BZ8" s="700"/>
      <c r="CA8" s="700"/>
      <c r="CB8" s="731"/>
      <c r="CD8" s="660" t="s">
        <v>243</v>
      </c>
      <c r="CE8" s="661"/>
      <c r="CF8" s="661"/>
      <c r="CG8" s="661"/>
      <c r="CH8" s="661"/>
      <c r="CI8" s="661"/>
      <c r="CJ8" s="661"/>
      <c r="CK8" s="661"/>
      <c r="CL8" s="661"/>
      <c r="CM8" s="661"/>
      <c r="CN8" s="661"/>
      <c r="CO8" s="661"/>
      <c r="CP8" s="661"/>
      <c r="CQ8" s="662"/>
      <c r="CR8" s="663">
        <v>2111581</v>
      </c>
      <c r="CS8" s="664"/>
      <c r="CT8" s="664"/>
      <c r="CU8" s="664"/>
      <c r="CV8" s="664"/>
      <c r="CW8" s="664"/>
      <c r="CX8" s="664"/>
      <c r="CY8" s="665"/>
      <c r="CZ8" s="699">
        <v>13.9</v>
      </c>
      <c r="DA8" s="699"/>
      <c r="DB8" s="699"/>
      <c r="DC8" s="699"/>
      <c r="DD8" s="669">
        <v>161516</v>
      </c>
      <c r="DE8" s="664"/>
      <c r="DF8" s="664"/>
      <c r="DG8" s="664"/>
      <c r="DH8" s="664"/>
      <c r="DI8" s="664"/>
      <c r="DJ8" s="664"/>
      <c r="DK8" s="664"/>
      <c r="DL8" s="664"/>
      <c r="DM8" s="664"/>
      <c r="DN8" s="664"/>
      <c r="DO8" s="664"/>
      <c r="DP8" s="665"/>
      <c r="DQ8" s="669">
        <v>932491</v>
      </c>
      <c r="DR8" s="664"/>
      <c r="DS8" s="664"/>
      <c r="DT8" s="664"/>
      <c r="DU8" s="664"/>
      <c r="DV8" s="664"/>
      <c r="DW8" s="664"/>
      <c r="DX8" s="664"/>
      <c r="DY8" s="664"/>
      <c r="DZ8" s="664"/>
      <c r="EA8" s="664"/>
      <c r="EB8" s="664"/>
      <c r="EC8" s="698"/>
    </row>
    <row r="9" spans="2:143" ht="11.25" customHeight="1" x14ac:dyDescent="0.15">
      <c r="B9" s="660" t="s">
        <v>244</v>
      </c>
      <c r="C9" s="661"/>
      <c r="D9" s="661"/>
      <c r="E9" s="661"/>
      <c r="F9" s="661"/>
      <c r="G9" s="661"/>
      <c r="H9" s="661"/>
      <c r="I9" s="661"/>
      <c r="J9" s="661"/>
      <c r="K9" s="661"/>
      <c r="L9" s="661"/>
      <c r="M9" s="661"/>
      <c r="N9" s="661"/>
      <c r="O9" s="661"/>
      <c r="P9" s="661"/>
      <c r="Q9" s="662"/>
      <c r="R9" s="663">
        <v>2010</v>
      </c>
      <c r="S9" s="664"/>
      <c r="T9" s="664"/>
      <c r="U9" s="664"/>
      <c r="V9" s="664"/>
      <c r="W9" s="664"/>
      <c r="X9" s="664"/>
      <c r="Y9" s="665"/>
      <c r="Z9" s="699">
        <v>0</v>
      </c>
      <c r="AA9" s="699"/>
      <c r="AB9" s="699"/>
      <c r="AC9" s="699"/>
      <c r="AD9" s="700">
        <v>2010</v>
      </c>
      <c r="AE9" s="700"/>
      <c r="AF9" s="700"/>
      <c r="AG9" s="700"/>
      <c r="AH9" s="700"/>
      <c r="AI9" s="700"/>
      <c r="AJ9" s="700"/>
      <c r="AK9" s="700"/>
      <c r="AL9" s="666">
        <v>0</v>
      </c>
      <c r="AM9" s="667"/>
      <c r="AN9" s="667"/>
      <c r="AO9" s="701"/>
      <c r="AP9" s="660" t="s">
        <v>245</v>
      </c>
      <c r="AQ9" s="661"/>
      <c r="AR9" s="661"/>
      <c r="AS9" s="661"/>
      <c r="AT9" s="661"/>
      <c r="AU9" s="661"/>
      <c r="AV9" s="661"/>
      <c r="AW9" s="661"/>
      <c r="AX9" s="661"/>
      <c r="AY9" s="661"/>
      <c r="AZ9" s="661"/>
      <c r="BA9" s="661"/>
      <c r="BB9" s="661"/>
      <c r="BC9" s="661"/>
      <c r="BD9" s="661"/>
      <c r="BE9" s="661"/>
      <c r="BF9" s="662"/>
      <c r="BG9" s="663">
        <v>326850</v>
      </c>
      <c r="BH9" s="664"/>
      <c r="BI9" s="664"/>
      <c r="BJ9" s="664"/>
      <c r="BK9" s="664"/>
      <c r="BL9" s="664"/>
      <c r="BM9" s="664"/>
      <c r="BN9" s="665"/>
      <c r="BO9" s="699">
        <v>33.299999999999997</v>
      </c>
      <c r="BP9" s="699"/>
      <c r="BQ9" s="699"/>
      <c r="BR9" s="699"/>
      <c r="BS9" s="700" t="s">
        <v>130</v>
      </c>
      <c r="BT9" s="700"/>
      <c r="BU9" s="700"/>
      <c r="BV9" s="700"/>
      <c r="BW9" s="700"/>
      <c r="BX9" s="700"/>
      <c r="BY9" s="700"/>
      <c r="BZ9" s="700"/>
      <c r="CA9" s="700"/>
      <c r="CB9" s="731"/>
      <c r="CD9" s="660" t="s">
        <v>246</v>
      </c>
      <c r="CE9" s="661"/>
      <c r="CF9" s="661"/>
      <c r="CG9" s="661"/>
      <c r="CH9" s="661"/>
      <c r="CI9" s="661"/>
      <c r="CJ9" s="661"/>
      <c r="CK9" s="661"/>
      <c r="CL9" s="661"/>
      <c r="CM9" s="661"/>
      <c r="CN9" s="661"/>
      <c r="CO9" s="661"/>
      <c r="CP9" s="661"/>
      <c r="CQ9" s="662"/>
      <c r="CR9" s="663">
        <v>1023775</v>
      </c>
      <c r="CS9" s="664"/>
      <c r="CT9" s="664"/>
      <c r="CU9" s="664"/>
      <c r="CV9" s="664"/>
      <c r="CW9" s="664"/>
      <c r="CX9" s="664"/>
      <c r="CY9" s="665"/>
      <c r="CZ9" s="699">
        <v>6.8</v>
      </c>
      <c r="DA9" s="699"/>
      <c r="DB9" s="699"/>
      <c r="DC9" s="699"/>
      <c r="DD9" s="669">
        <v>127788</v>
      </c>
      <c r="DE9" s="664"/>
      <c r="DF9" s="664"/>
      <c r="DG9" s="664"/>
      <c r="DH9" s="664"/>
      <c r="DI9" s="664"/>
      <c r="DJ9" s="664"/>
      <c r="DK9" s="664"/>
      <c r="DL9" s="664"/>
      <c r="DM9" s="664"/>
      <c r="DN9" s="664"/>
      <c r="DO9" s="664"/>
      <c r="DP9" s="665"/>
      <c r="DQ9" s="669">
        <v>686245</v>
      </c>
      <c r="DR9" s="664"/>
      <c r="DS9" s="664"/>
      <c r="DT9" s="664"/>
      <c r="DU9" s="664"/>
      <c r="DV9" s="664"/>
      <c r="DW9" s="664"/>
      <c r="DX9" s="664"/>
      <c r="DY9" s="664"/>
      <c r="DZ9" s="664"/>
      <c r="EA9" s="664"/>
      <c r="EB9" s="664"/>
      <c r="EC9" s="698"/>
    </row>
    <row r="10" spans="2:143" ht="11.25" customHeight="1" x14ac:dyDescent="0.15">
      <c r="B10" s="660" t="s">
        <v>247</v>
      </c>
      <c r="C10" s="661"/>
      <c r="D10" s="661"/>
      <c r="E10" s="661"/>
      <c r="F10" s="661"/>
      <c r="G10" s="661"/>
      <c r="H10" s="661"/>
      <c r="I10" s="661"/>
      <c r="J10" s="661"/>
      <c r="K10" s="661"/>
      <c r="L10" s="661"/>
      <c r="M10" s="661"/>
      <c r="N10" s="661"/>
      <c r="O10" s="661"/>
      <c r="P10" s="661"/>
      <c r="Q10" s="662"/>
      <c r="R10" s="663" t="s">
        <v>130</v>
      </c>
      <c r="S10" s="664"/>
      <c r="T10" s="664"/>
      <c r="U10" s="664"/>
      <c r="V10" s="664"/>
      <c r="W10" s="664"/>
      <c r="X10" s="664"/>
      <c r="Y10" s="665"/>
      <c r="Z10" s="699" t="s">
        <v>130</v>
      </c>
      <c r="AA10" s="699"/>
      <c r="AB10" s="699"/>
      <c r="AC10" s="699"/>
      <c r="AD10" s="700" t="s">
        <v>130</v>
      </c>
      <c r="AE10" s="700"/>
      <c r="AF10" s="700"/>
      <c r="AG10" s="700"/>
      <c r="AH10" s="700"/>
      <c r="AI10" s="700"/>
      <c r="AJ10" s="700"/>
      <c r="AK10" s="700"/>
      <c r="AL10" s="666" t="s">
        <v>130</v>
      </c>
      <c r="AM10" s="667"/>
      <c r="AN10" s="667"/>
      <c r="AO10" s="701"/>
      <c r="AP10" s="660" t="s">
        <v>248</v>
      </c>
      <c r="AQ10" s="661"/>
      <c r="AR10" s="661"/>
      <c r="AS10" s="661"/>
      <c r="AT10" s="661"/>
      <c r="AU10" s="661"/>
      <c r="AV10" s="661"/>
      <c r="AW10" s="661"/>
      <c r="AX10" s="661"/>
      <c r="AY10" s="661"/>
      <c r="AZ10" s="661"/>
      <c r="BA10" s="661"/>
      <c r="BB10" s="661"/>
      <c r="BC10" s="661"/>
      <c r="BD10" s="661"/>
      <c r="BE10" s="661"/>
      <c r="BF10" s="662"/>
      <c r="BG10" s="663">
        <v>28425</v>
      </c>
      <c r="BH10" s="664"/>
      <c r="BI10" s="664"/>
      <c r="BJ10" s="664"/>
      <c r="BK10" s="664"/>
      <c r="BL10" s="664"/>
      <c r="BM10" s="664"/>
      <c r="BN10" s="665"/>
      <c r="BO10" s="699">
        <v>2.9</v>
      </c>
      <c r="BP10" s="699"/>
      <c r="BQ10" s="699"/>
      <c r="BR10" s="699"/>
      <c r="BS10" s="700">
        <v>4738</v>
      </c>
      <c r="BT10" s="700"/>
      <c r="BU10" s="700"/>
      <c r="BV10" s="700"/>
      <c r="BW10" s="700"/>
      <c r="BX10" s="700"/>
      <c r="BY10" s="700"/>
      <c r="BZ10" s="700"/>
      <c r="CA10" s="700"/>
      <c r="CB10" s="731"/>
      <c r="CD10" s="660" t="s">
        <v>249</v>
      </c>
      <c r="CE10" s="661"/>
      <c r="CF10" s="661"/>
      <c r="CG10" s="661"/>
      <c r="CH10" s="661"/>
      <c r="CI10" s="661"/>
      <c r="CJ10" s="661"/>
      <c r="CK10" s="661"/>
      <c r="CL10" s="661"/>
      <c r="CM10" s="661"/>
      <c r="CN10" s="661"/>
      <c r="CO10" s="661"/>
      <c r="CP10" s="661"/>
      <c r="CQ10" s="662"/>
      <c r="CR10" s="663">
        <v>7924</v>
      </c>
      <c r="CS10" s="664"/>
      <c r="CT10" s="664"/>
      <c r="CU10" s="664"/>
      <c r="CV10" s="664"/>
      <c r="CW10" s="664"/>
      <c r="CX10" s="664"/>
      <c r="CY10" s="665"/>
      <c r="CZ10" s="699">
        <v>0.1</v>
      </c>
      <c r="DA10" s="699"/>
      <c r="DB10" s="699"/>
      <c r="DC10" s="699"/>
      <c r="DD10" s="669" t="s">
        <v>130</v>
      </c>
      <c r="DE10" s="664"/>
      <c r="DF10" s="664"/>
      <c r="DG10" s="664"/>
      <c r="DH10" s="664"/>
      <c r="DI10" s="664"/>
      <c r="DJ10" s="664"/>
      <c r="DK10" s="664"/>
      <c r="DL10" s="664"/>
      <c r="DM10" s="664"/>
      <c r="DN10" s="664"/>
      <c r="DO10" s="664"/>
      <c r="DP10" s="665"/>
      <c r="DQ10" s="669">
        <v>4707</v>
      </c>
      <c r="DR10" s="664"/>
      <c r="DS10" s="664"/>
      <c r="DT10" s="664"/>
      <c r="DU10" s="664"/>
      <c r="DV10" s="664"/>
      <c r="DW10" s="664"/>
      <c r="DX10" s="664"/>
      <c r="DY10" s="664"/>
      <c r="DZ10" s="664"/>
      <c r="EA10" s="664"/>
      <c r="EB10" s="664"/>
      <c r="EC10" s="698"/>
    </row>
    <row r="11" spans="2:143" ht="11.25" customHeight="1" x14ac:dyDescent="0.15">
      <c r="B11" s="660" t="s">
        <v>250</v>
      </c>
      <c r="C11" s="661"/>
      <c r="D11" s="661"/>
      <c r="E11" s="661"/>
      <c r="F11" s="661"/>
      <c r="G11" s="661"/>
      <c r="H11" s="661"/>
      <c r="I11" s="661"/>
      <c r="J11" s="661"/>
      <c r="K11" s="661"/>
      <c r="L11" s="661"/>
      <c r="M11" s="661"/>
      <c r="N11" s="661"/>
      <c r="O11" s="661"/>
      <c r="P11" s="661"/>
      <c r="Q11" s="662"/>
      <c r="R11" s="663">
        <v>192015</v>
      </c>
      <c r="S11" s="664"/>
      <c r="T11" s="664"/>
      <c r="U11" s="664"/>
      <c r="V11" s="664"/>
      <c r="W11" s="664"/>
      <c r="X11" s="664"/>
      <c r="Y11" s="665"/>
      <c r="Z11" s="666">
        <v>1.3</v>
      </c>
      <c r="AA11" s="667"/>
      <c r="AB11" s="667"/>
      <c r="AC11" s="668"/>
      <c r="AD11" s="669">
        <v>192015</v>
      </c>
      <c r="AE11" s="664"/>
      <c r="AF11" s="664"/>
      <c r="AG11" s="664"/>
      <c r="AH11" s="664"/>
      <c r="AI11" s="664"/>
      <c r="AJ11" s="664"/>
      <c r="AK11" s="665"/>
      <c r="AL11" s="666">
        <v>3.8</v>
      </c>
      <c r="AM11" s="667"/>
      <c r="AN11" s="667"/>
      <c r="AO11" s="701"/>
      <c r="AP11" s="660" t="s">
        <v>251</v>
      </c>
      <c r="AQ11" s="661"/>
      <c r="AR11" s="661"/>
      <c r="AS11" s="661"/>
      <c r="AT11" s="661"/>
      <c r="AU11" s="661"/>
      <c r="AV11" s="661"/>
      <c r="AW11" s="661"/>
      <c r="AX11" s="661"/>
      <c r="AY11" s="661"/>
      <c r="AZ11" s="661"/>
      <c r="BA11" s="661"/>
      <c r="BB11" s="661"/>
      <c r="BC11" s="661"/>
      <c r="BD11" s="661"/>
      <c r="BE11" s="661"/>
      <c r="BF11" s="662"/>
      <c r="BG11" s="663">
        <v>35295</v>
      </c>
      <c r="BH11" s="664"/>
      <c r="BI11" s="664"/>
      <c r="BJ11" s="664"/>
      <c r="BK11" s="664"/>
      <c r="BL11" s="664"/>
      <c r="BM11" s="664"/>
      <c r="BN11" s="665"/>
      <c r="BO11" s="699">
        <v>3.6</v>
      </c>
      <c r="BP11" s="699"/>
      <c r="BQ11" s="699"/>
      <c r="BR11" s="699"/>
      <c r="BS11" s="700">
        <v>10064</v>
      </c>
      <c r="BT11" s="700"/>
      <c r="BU11" s="700"/>
      <c r="BV11" s="700"/>
      <c r="BW11" s="700"/>
      <c r="BX11" s="700"/>
      <c r="BY11" s="700"/>
      <c r="BZ11" s="700"/>
      <c r="CA11" s="700"/>
      <c r="CB11" s="731"/>
      <c r="CD11" s="660" t="s">
        <v>252</v>
      </c>
      <c r="CE11" s="661"/>
      <c r="CF11" s="661"/>
      <c r="CG11" s="661"/>
      <c r="CH11" s="661"/>
      <c r="CI11" s="661"/>
      <c r="CJ11" s="661"/>
      <c r="CK11" s="661"/>
      <c r="CL11" s="661"/>
      <c r="CM11" s="661"/>
      <c r="CN11" s="661"/>
      <c r="CO11" s="661"/>
      <c r="CP11" s="661"/>
      <c r="CQ11" s="662"/>
      <c r="CR11" s="663">
        <v>877868</v>
      </c>
      <c r="CS11" s="664"/>
      <c r="CT11" s="664"/>
      <c r="CU11" s="664"/>
      <c r="CV11" s="664"/>
      <c r="CW11" s="664"/>
      <c r="CX11" s="664"/>
      <c r="CY11" s="665"/>
      <c r="CZ11" s="699">
        <v>5.8</v>
      </c>
      <c r="DA11" s="699"/>
      <c r="DB11" s="699"/>
      <c r="DC11" s="699"/>
      <c r="DD11" s="669">
        <v>400778</v>
      </c>
      <c r="DE11" s="664"/>
      <c r="DF11" s="664"/>
      <c r="DG11" s="664"/>
      <c r="DH11" s="664"/>
      <c r="DI11" s="664"/>
      <c r="DJ11" s="664"/>
      <c r="DK11" s="664"/>
      <c r="DL11" s="664"/>
      <c r="DM11" s="664"/>
      <c r="DN11" s="664"/>
      <c r="DO11" s="664"/>
      <c r="DP11" s="665"/>
      <c r="DQ11" s="669">
        <v>237613</v>
      </c>
      <c r="DR11" s="664"/>
      <c r="DS11" s="664"/>
      <c r="DT11" s="664"/>
      <c r="DU11" s="664"/>
      <c r="DV11" s="664"/>
      <c r="DW11" s="664"/>
      <c r="DX11" s="664"/>
      <c r="DY11" s="664"/>
      <c r="DZ11" s="664"/>
      <c r="EA11" s="664"/>
      <c r="EB11" s="664"/>
      <c r="EC11" s="698"/>
    </row>
    <row r="12" spans="2:143" ht="11.25" customHeight="1" x14ac:dyDescent="0.15">
      <c r="B12" s="660" t="s">
        <v>253</v>
      </c>
      <c r="C12" s="661"/>
      <c r="D12" s="661"/>
      <c r="E12" s="661"/>
      <c r="F12" s="661"/>
      <c r="G12" s="661"/>
      <c r="H12" s="661"/>
      <c r="I12" s="661"/>
      <c r="J12" s="661"/>
      <c r="K12" s="661"/>
      <c r="L12" s="661"/>
      <c r="M12" s="661"/>
      <c r="N12" s="661"/>
      <c r="O12" s="661"/>
      <c r="P12" s="661"/>
      <c r="Q12" s="662"/>
      <c r="R12" s="663">
        <v>2987</v>
      </c>
      <c r="S12" s="664"/>
      <c r="T12" s="664"/>
      <c r="U12" s="664"/>
      <c r="V12" s="664"/>
      <c r="W12" s="664"/>
      <c r="X12" s="664"/>
      <c r="Y12" s="665"/>
      <c r="Z12" s="699">
        <v>0</v>
      </c>
      <c r="AA12" s="699"/>
      <c r="AB12" s="699"/>
      <c r="AC12" s="699"/>
      <c r="AD12" s="700">
        <v>2987</v>
      </c>
      <c r="AE12" s="700"/>
      <c r="AF12" s="700"/>
      <c r="AG12" s="700"/>
      <c r="AH12" s="700"/>
      <c r="AI12" s="700"/>
      <c r="AJ12" s="700"/>
      <c r="AK12" s="700"/>
      <c r="AL12" s="666">
        <v>0.1</v>
      </c>
      <c r="AM12" s="667"/>
      <c r="AN12" s="667"/>
      <c r="AO12" s="701"/>
      <c r="AP12" s="660" t="s">
        <v>254</v>
      </c>
      <c r="AQ12" s="661"/>
      <c r="AR12" s="661"/>
      <c r="AS12" s="661"/>
      <c r="AT12" s="661"/>
      <c r="AU12" s="661"/>
      <c r="AV12" s="661"/>
      <c r="AW12" s="661"/>
      <c r="AX12" s="661"/>
      <c r="AY12" s="661"/>
      <c r="AZ12" s="661"/>
      <c r="BA12" s="661"/>
      <c r="BB12" s="661"/>
      <c r="BC12" s="661"/>
      <c r="BD12" s="661"/>
      <c r="BE12" s="661"/>
      <c r="BF12" s="662"/>
      <c r="BG12" s="663">
        <v>468075</v>
      </c>
      <c r="BH12" s="664"/>
      <c r="BI12" s="664"/>
      <c r="BJ12" s="664"/>
      <c r="BK12" s="664"/>
      <c r="BL12" s="664"/>
      <c r="BM12" s="664"/>
      <c r="BN12" s="665"/>
      <c r="BO12" s="699">
        <v>47.7</v>
      </c>
      <c r="BP12" s="699"/>
      <c r="BQ12" s="699"/>
      <c r="BR12" s="699"/>
      <c r="BS12" s="700" t="s">
        <v>130</v>
      </c>
      <c r="BT12" s="700"/>
      <c r="BU12" s="700"/>
      <c r="BV12" s="700"/>
      <c r="BW12" s="700"/>
      <c r="BX12" s="700"/>
      <c r="BY12" s="700"/>
      <c r="BZ12" s="700"/>
      <c r="CA12" s="700"/>
      <c r="CB12" s="731"/>
      <c r="CD12" s="660" t="s">
        <v>255</v>
      </c>
      <c r="CE12" s="661"/>
      <c r="CF12" s="661"/>
      <c r="CG12" s="661"/>
      <c r="CH12" s="661"/>
      <c r="CI12" s="661"/>
      <c r="CJ12" s="661"/>
      <c r="CK12" s="661"/>
      <c r="CL12" s="661"/>
      <c r="CM12" s="661"/>
      <c r="CN12" s="661"/>
      <c r="CO12" s="661"/>
      <c r="CP12" s="661"/>
      <c r="CQ12" s="662"/>
      <c r="CR12" s="663">
        <v>1606144</v>
      </c>
      <c r="CS12" s="664"/>
      <c r="CT12" s="664"/>
      <c r="CU12" s="664"/>
      <c r="CV12" s="664"/>
      <c r="CW12" s="664"/>
      <c r="CX12" s="664"/>
      <c r="CY12" s="665"/>
      <c r="CZ12" s="699">
        <v>10.6</v>
      </c>
      <c r="DA12" s="699"/>
      <c r="DB12" s="699"/>
      <c r="DC12" s="699"/>
      <c r="DD12" s="669">
        <v>62100</v>
      </c>
      <c r="DE12" s="664"/>
      <c r="DF12" s="664"/>
      <c r="DG12" s="664"/>
      <c r="DH12" s="664"/>
      <c r="DI12" s="664"/>
      <c r="DJ12" s="664"/>
      <c r="DK12" s="664"/>
      <c r="DL12" s="664"/>
      <c r="DM12" s="664"/>
      <c r="DN12" s="664"/>
      <c r="DO12" s="664"/>
      <c r="DP12" s="665"/>
      <c r="DQ12" s="669">
        <v>232020</v>
      </c>
      <c r="DR12" s="664"/>
      <c r="DS12" s="664"/>
      <c r="DT12" s="664"/>
      <c r="DU12" s="664"/>
      <c r="DV12" s="664"/>
      <c r="DW12" s="664"/>
      <c r="DX12" s="664"/>
      <c r="DY12" s="664"/>
      <c r="DZ12" s="664"/>
      <c r="EA12" s="664"/>
      <c r="EB12" s="664"/>
      <c r="EC12" s="698"/>
    </row>
    <row r="13" spans="2:143" ht="11.25" customHeight="1" x14ac:dyDescent="0.15">
      <c r="B13" s="660" t="s">
        <v>256</v>
      </c>
      <c r="C13" s="661"/>
      <c r="D13" s="661"/>
      <c r="E13" s="661"/>
      <c r="F13" s="661"/>
      <c r="G13" s="661"/>
      <c r="H13" s="661"/>
      <c r="I13" s="661"/>
      <c r="J13" s="661"/>
      <c r="K13" s="661"/>
      <c r="L13" s="661"/>
      <c r="M13" s="661"/>
      <c r="N13" s="661"/>
      <c r="O13" s="661"/>
      <c r="P13" s="661"/>
      <c r="Q13" s="662"/>
      <c r="R13" s="663" t="s">
        <v>130</v>
      </c>
      <c r="S13" s="664"/>
      <c r="T13" s="664"/>
      <c r="U13" s="664"/>
      <c r="V13" s="664"/>
      <c r="W13" s="664"/>
      <c r="X13" s="664"/>
      <c r="Y13" s="665"/>
      <c r="Z13" s="699" t="s">
        <v>130</v>
      </c>
      <c r="AA13" s="699"/>
      <c r="AB13" s="699"/>
      <c r="AC13" s="699"/>
      <c r="AD13" s="700" t="s">
        <v>130</v>
      </c>
      <c r="AE13" s="700"/>
      <c r="AF13" s="700"/>
      <c r="AG13" s="700"/>
      <c r="AH13" s="700"/>
      <c r="AI13" s="700"/>
      <c r="AJ13" s="700"/>
      <c r="AK13" s="700"/>
      <c r="AL13" s="666" t="s">
        <v>130</v>
      </c>
      <c r="AM13" s="667"/>
      <c r="AN13" s="667"/>
      <c r="AO13" s="701"/>
      <c r="AP13" s="660" t="s">
        <v>257</v>
      </c>
      <c r="AQ13" s="661"/>
      <c r="AR13" s="661"/>
      <c r="AS13" s="661"/>
      <c r="AT13" s="661"/>
      <c r="AU13" s="661"/>
      <c r="AV13" s="661"/>
      <c r="AW13" s="661"/>
      <c r="AX13" s="661"/>
      <c r="AY13" s="661"/>
      <c r="AZ13" s="661"/>
      <c r="BA13" s="661"/>
      <c r="BB13" s="661"/>
      <c r="BC13" s="661"/>
      <c r="BD13" s="661"/>
      <c r="BE13" s="661"/>
      <c r="BF13" s="662"/>
      <c r="BG13" s="663">
        <v>456553</v>
      </c>
      <c r="BH13" s="664"/>
      <c r="BI13" s="664"/>
      <c r="BJ13" s="664"/>
      <c r="BK13" s="664"/>
      <c r="BL13" s="664"/>
      <c r="BM13" s="664"/>
      <c r="BN13" s="665"/>
      <c r="BO13" s="699">
        <v>46.6</v>
      </c>
      <c r="BP13" s="699"/>
      <c r="BQ13" s="699"/>
      <c r="BR13" s="699"/>
      <c r="BS13" s="700" t="s">
        <v>130</v>
      </c>
      <c r="BT13" s="700"/>
      <c r="BU13" s="700"/>
      <c r="BV13" s="700"/>
      <c r="BW13" s="700"/>
      <c r="BX13" s="700"/>
      <c r="BY13" s="700"/>
      <c r="BZ13" s="700"/>
      <c r="CA13" s="700"/>
      <c r="CB13" s="731"/>
      <c r="CD13" s="660" t="s">
        <v>258</v>
      </c>
      <c r="CE13" s="661"/>
      <c r="CF13" s="661"/>
      <c r="CG13" s="661"/>
      <c r="CH13" s="661"/>
      <c r="CI13" s="661"/>
      <c r="CJ13" s="661"/>
      <c r="CK13" s="661"/>
      <c r="CL13" s="661"/>
      <c r="CM13" s="661"/>
      <c r="CN13" s="661"/>
      <c r="CO13" s="661"/>
      <c r="CP13" s="661"/>
      <c r="CQ13" s="662"/>
      <c r="CR13" s="663">
        <v>1187804</v>
      </c>
      <c r="CS13" s="664"/>
      <c r="CT13" s="664"/>
      <c r="CU13" s="664"/>
      <c r="CV13" s="664"/>
      <c r="CW13" s="664"/>
      <c r="CX13" s="664"/>
      <c r="CY13" s="665"/>
      <c r="CZ13" s="699">
        <v>7.8</v>
      </c>
      <c r="DA13" s="699"/>
      <c r="DB13" s="699"/>
      <c r="DC13" s="699"/>
      <c r="DD13" s="669">
        <v>638304</v>
      </c>
      <c r="DE13" s="664"/>
      <c r="DF13" s="664"/>
      <c r="DG13" s="664"/>
      <c r="DH13" s="664"/>
      <c r="DI13" s="664"/>
      <c r="DJ13" s="664"/>
      <c r="DK13" s="664"/>
      <c r="DL13" s="664"/>
      <c r="DM13" s="664"/>
      <c r="DN13" s="664"/>
      <c r="DO13" s="664"/>
      <c r="DP13" s="665"/>
      <c r="DQ13" s="669">
        <v>471614</v>
      </c>
      <c r="DR13" s="664"/>
      <c r="DS13" s="664"/>
      <c r="DT13" s="664"/>
      <c r="DU13" s="664"/>
      <c r="DV13" s="664"/>
      <c r="DW13" s="664"/>
      <c r="DX13" s="664"/>
      <c r="DY13" s="664"/>
      <c r="DZ13" s="664"/>
      <c r="EA13" s="664"/>
      <c r="EB13" s="664"/>
      <c r="EC13" s="698"/>
    </row>
    <row r="14" spans="2:143" ht="11.25" customHeight="1" x14ac:dyDescent="0.15">
      <c r="B14" s="660" t="s">
        <v>259</v>
      </c>
      <c r="C14" s="661"/>
      <c r="D14" s="661"/>
      <c r="E14" s="661"/>
      <c r="F14" s="661"/>
      <c r="G14" s="661"/>
      <c r="H14" s="661"/>
      <c r="I14" s="661"/>
      <c r="J14" s="661"/>
      <c r="K14" s="661"/>
      <c r="L14" s="661"/>
      <c r="M14" s="661"/>
      <c r="N14" s="661"/>
      <c r="O14" s="661"/>
      <c r="P14" s="661"/>
      <c r="Q14" s="662"/>
      <c r="R14" s="663" t="s">
        <v>130</v>
      </c>
      <c r="S14" s="664"/>
      <c r="T14" s="664"/>
      <c r="U14" s="664"/>
      <c r="V14" s="664"/>
      <c r="W14" s="664"/>
      <c r="X14" s="664"/>
      <c r="Y14" s="665"/>
      <c r="Z14" s="699" t="s">
        <v>130</v>
      </c>
      <c r="AA14" s="699"/>
      <c r="AB14" s="699"/>
      <c r="AC14" s="699"/>
      <c r="AD14" s="700" t="s">
        <v>130</v>
      </c>
      <c r="AE14" s="700"/>
      <c r="AF14" s="700"/>
      <c r="AG14" s="700"/>
      <c r="AH14" s="700"/>
      <c r="AI14" s="700"/>
      <c r="AJ14" s="700"/>
      <c r="AK14" s="700"/>
      <c r="AL14" s="666" t="s">
        <v>130</v>
      </c>
      <c r="AM14" s="667"/>
      <c r="AN14" s="667"/>
      <c r="AO14" s="701"/>
      <c r="AP14" s="660" t="s">
        <v>260</v>
      </c>
      <c r="AQ14" s="661"/>
      <c r="AR14" s="661"/>
      <c r="AS14" s="661"/>
      <c r="AT14" s="661"/>
      <c r="AU14" s="661"/>
      <c r="AV14" s="661"/>
      <c r="AW14" s="661"/>
      <c r="AX14" s="661"/>
      <c r="AY14" s="661"/>
      <c r="AZ14" s="661"/>
      <c r="BA14" s="661"/>
      <c r="BB14" s="661"/>
      <c r="BC14" s="661"/>
      <c r="BD14" s="661"/>
      <c r="BE14" s="661"/>
      <c r="BF14" s="662"/>
      <c r="BG14" s="663">
        <v>22719</v>
      </c>
      <c r="BH14" s="664"/>
      <c r="BI14" s="664"/>
      <c r="BJ14" s="664"/>
      <c r="BK14" s="664"/>
      <c r="BL14" s="664"/>
      <c r="BM14" s="664"/>
      <c r="BN14" s="665"/>
      <c r="BO14" s="699">
        <v>2.2999999999999998</v>
      </c>
      <c r="BP14" s="699"/>
      <c r="BQ14" s="699"/>
      <c r="BR14" s="699"/>
      <c r="BS14" s="700" t="s">
        <v>130</v>
      </c>
      <c r="BT14" s="700"/>
      <c r="BU14" s="700"/>
      <c r="BV14" s="700"/>
      <c r="BW14" s="700"/>
      <c r="BX14" s="700"/>
      <c r="BY14" s="700"/>
      <c r="BZ14" s="700"/>
      <c r="CA14" s="700"/>
      <c r="CB14" s="731"/>
      <c r="CD14" s="660" t="s">
        <v>261</v>
      </c>
      <c r="CE14" s="661"/>
      <c r="CF14" s="661"/>
      <c r="CG14" s="661"/>
      <c r="CH14" s="661"/>
      <c r="CI14" s="661"/>
      <c r="CJ14" s="661"/>
      <c r="CK14" s="661"/>
      <c r="CL14" s="661"/>
      <c r="CM14" s="661"/>
      <c r="CN14" s="661"/>
      <c r="CO14" s="661"/>
      <c r="CP14" s="661"/>
      <c r="CQ14" s="662"/>
      <c r="CR14" s="663">
        <v>423091</v>
      </c>
      <c r="CS14" s="664"/>
      <c r="CT14" s="664"/>
      <c r="CU14" s="664"/>
      <c r="CV14" s="664"/>
      <c r="CW14" s="664"/>
      <c r="CX14" s="664"/>
      <c r="CY14" s="665"/>
      <c r="CZ14" s="699">
        <v>2.8</v>
      </c>
      <c r="DA14" s="699"/>
      <c r="DB14" s="699"/>
      <c r="DC14" s="699"/>
      <c r="DD14" s="669" t="s">
        <v>130</v>
      </c>
      <c r="DE14" s="664"/>
      <c r="DF14" s="664"/>
      <c r="DG14" s="664"/>
      <c r="DH14" s="664"/>
      <c r="DI14" s="664"/>
      <c r="DJ14" s="664"/>
      <c r="DK14" s="664"/>
      <c r="DL14" s="664"/>
      <c r="DM14" s="664"/>
      <c r="DN14" s="664"/>
      <c r="DO14" s="664"/>
      <c r="DP14" s="665"/>
      <c r="DQ14" s="669">
        <v>388791</v>
      </c>
      <c r="DR14" s="664"/>
      <c r="DS14" s="664"/>
      <c r="DT14" s="664"/>
      <c r="DU14" s="664"/>
      <c r="DV14" s="664"/>
      <c r="DW14" s="664"/>
      <c r="DX14" s="664"/>
      <c r="DY14" s="664"/>
      <c r="DZ14" s="664"/>
      <c r="EA14" s="664"/>
      <c r="EB14" s="664"/>
      <c r="EC14" s="698"/>
    </row>
    <row r="15" spans="2:143" ht="11.25" customHeight="1" x14ac:dyDescent="0.15">
      <c r="B15" s="660" t="s">
        <v>262</v>
      </c>
      <c r="C15" s="661"/>
      <c r="D15" s="661"/>
      <c r="E15" s="661"/>
      <c r="F15" s="661"/>
      <c r="G15" s="661"/>
      <c r="H15" s="661"/>
      <c r="I15" s="661"/>
      <c r="J15" s="661"/>
      <c r="K15" s="661"/>
      <c r="L15" s="661"/>
      <c r="M15" s="661"/>
      <c r="N15" s="661"/>
      <c r="O15" s="661"/>
      <c r="P15" s="661"/>
      <c r="Q15" s="662"/>
      <c r="R15" s="663" t="s">
        <v>130</v>
      </c>
      <c r="S15" s="664"/>
      <c r="T15" s="664"/>
      <c r="U15" s="664"/>
      <c r="V15" s="664"/>
      <c r="W15" s="664"/>
      <c r="X15" s="664"/>
      <c r="Y15" s="665"/>
      <c r="Z15" s="699" t="s">
        <v>130</v>
      </c>
      <c r="AA15" s="699"/>
      <c r="AB15" s="699"/>
      <c r="AC15" s="699"/>
      <c r="AD15" s="700" t="s">
        <v>130</v>
      </c>
      <c r="AE15" s="700"/>
      <c r="AF15" s="700"/>
      <c r="AG15" s="700"/>
      <c r="AH15" s="700"/>
      <c r="AI15" s="700"/>
      <c r="AJ15" s="700"/>
      <c r="AK15" s="700"/>
      <c r="AL15" s="666" t="s">
        <v>130</v>
      </c>
      <c r="AM15" s="667"/>
      <c r="AN15" s="667"/>
      <c r="AO15" s="701"/>
      <c r="AP15" s="660" t="s">
        <v>263</v>
      </c>
      <c r="AQ15" s="661"/>
      <c r="AR15" s="661"/>
      <c r="AS15" s="661"/>
      <c r="AT15" s="661"/>
      <c r="AU15" s="661"/>
      <c r="AV15" s="661"/>
      <c r="AW15" s="661"/>
      <c r="AX15" s="661"/>
      <c r="AY15" s="661"/>
      <c r="AZ15" s="661"/>
      <c r="BA15" s="661"/>
      <c r="BB15" s="661"/>
      <c r="BC15" s="661"/>
      <c r="BD15" s="661"/>
      <c r="BE15" s="661"/>
      <c r="BF15" s="662"/>
      <c r="BG15" s="663">
        <v>68979</v>
      </c>
      <c r="BH15" s="664"/>
      <c r="BI15" s="664"/>
      <c r="BJ15" s="664"/>
      <c r="BK15" s="664"/>
      <c r="BL15" s="664"/>
      <c r="BM15" s="664"/>
      <c r="BN15" s="665"/>
      <c r="BO15" s="699">
        <v>7</v>
      </c>
      <c r="BP15" s="699"/>
      <c r="BQ15" s="699"/>
      <c r="BR15" s="699"/>
      <c r="BS15" s="700" t="s">
        <v>130</v>
      </c>
      <c r="BT15" s="700"/>
      <c r="BU15" s="700"/>
      <c r="BV15" s="700"/>
      <c r="BW15" s="700"/>
      <c r="BX15" s="700"/>
      <c r="BY15" s="700"/>
      <c r="BZ15" s="700"/>
      <c r="CA15" s="700"/>
      <c r="CB15" s="731"/>
      <c r="CD15" s="660" t="s">
        <v>264</v>
      </c>
      <c r="CE15" s="661"/>
      <c r="CF15" s="661"/>
      <c r="CG15" s="661"/>
      <c r="CH15" s="661"/>
      <c r="CI15" s="661"/>
      <c r="CJ15" s="661"/>
      <c r="CK15" s="661"/>
      <c r="CL15" s="661"/>
      <c r="CM15" s="661"/>
      <c r="CN15" s="661"/>
      <c r="CO15" s="661"/>
      <c r="CP15" s="661"/>
      <c r="CQ15" s="662"/>
      <c r="CR15" s="663">
        <v>620673</v>
      </c>
      <c r="CS15" s="664"/>
      <c r="CT15" s="664"/>
      <c r="CU15" s="664"/>
      <c r="CV15" s="664"/>
      <c r="CW15" s="664"/>
      <c r="CX15" s="664"/>
      <c r="CY15" s="665"/>
      <c r="CZ15" s="699">
        <v>4.0999999999999996</v>
      </c>
      <c r="DA15" s="699"/>
      <c r="DB15" s="699"/>
      <c r="DC15" s="699"/>
      <c r="DD15" s="669">
        <v>43528</v>
      </c>
      <c r="DE15" s="664"/>
      <c r="DF15" s="664"/>
      <c r="DG15" s="664"/>
      <c r="DH15" s="664"/>
      <c r="DI15" s="664"/>
      <c r="DJ15" s="664"/>
      <c r="DK15" s="664"/>
      <c r="DL15" s="664"/>
      <c r="DM15" s="664"/>
      <c r="DN15" s="664"/>
      <c r="DO15" s="664"/>
      <c r="DP15" s="665"/>
      <c r="DQ15" s="669">
        <v>484590</v>
      </c>
      <c r="DR15" s="664"/>
      <c r="DS15" s="664"/>
      <c r="DT15" s="664"/>
      <c r="DU15" s="664"/>
      <c r="DV15" s="664"/>
      <c r="DW15" s="664"/>
      <c r="DX15" s="664"/>
      <c r="DY15" s="664"/>
      <c r="DZ15" s="664"/>
      <c r="EA15" s="664"/>
      <c r="EB15" s="664"/>
      <c r="EC15" s="698"/>
    </row>
    <row r="16" spans="2:143" ht="11.25" customHeight="1" x14ac:dyDescent="0.15">
      <c r="B16" s="660" t="s">
        <v>265</v>
      </c>
      <c r="C16" s="661"/>
      <c r="D16" s="661"/>
      <c r="E16" s="661"/>
      <c r="F16" s="661"/>
      <c r="G16" s="661"/>
      <c r="H16" s="661"/>
      <c r="I16" s="661"/>
      <c r="J16" s="661"/>
      <c r="K16" s="661"/>
      <c r="L16" s="661"/>
      <c r="M16" s="661"/>
      <c r="N16" s="661"/>
      <c r="O16" s="661"/>
      <c r="P16" s="661"/>
      <c r="Q16" s="662"/>
      <c r="R16" s="663">
        <v>11106</v>
      </c>
      <c r="S16" s="664"/>
      <c r="T16" s="664"/>
      <c r="U16" s="664"/>
      <c r="V16" s="664"/>
      <c r="W16" s="664"/>
      <c r="X16" s="664"/>
      <c r="Y16" s="665"/>
      <c r="Z16" s="699">
        <v>0.1</v>
      </c>
      <c r="AA16" s="699"/>
      <c r="AB16" s="699"/>
      <c r="AC16" s="699"/>
      <c r="AD16" s="700">
        <v>11106</v>
      </c>
      <c r="AE16" s="700"/>
      <c r="AF16" s="700"/>
      <c r="AG16" s="700"/>
      <c r="AH16" s="700"/>
      <c r="AI16" s="700"/>
      <c r="AJ16" s="700"/>
      <c r="AK16" s="700"/>
      <c r="AL16" s="666">
        <v>0.2</v>
      </c>
      <c r="AM16" s="667"/>
      <c r="AN16" s="667"/>
      <c r="AO16" s="701"/>
      <c r="AP16" s="660" t="s">
        <v>266</v>
      </c>
      <c r="AQ16" s="661"/>
      <c r="AR16" s="661"/>
      <c r="AS16" s="661"/>
      <c r="AT16" s="661"/>
      <c r="AU16" s="661"/>
      <c r="AV16" s="661"/>
      <c r="AW16" s="661"/>
      <c r="AX16" s="661"/>
      <c r="AY16" s="661"/>
      <c r="AZ16" s="661"/>
      <c r="BA16" s="661"/>
      <c r="BB16" s="661"/>
      <c r="BC16" s="661"/>
      <c r="BD16" s="661"/>
      <c r="BE16" s="661"/>
      <c r="BF16" s="662"/>
      <c r="BG16" s="663" t="s">
        <v>130</v>
      </c>
      <c r="BH16" s="664"/>
      <c r="BI16" s="664"/>
      <c r="BJ16" s="664"/>
      <c r="BK16" s="664"/>
      <c r="BL16" s="664"/>
      <c r="BM16" s="664"/>
      <c r="BN16" s="665"/>
      <c r="BO16" s="699" t="s">
        <v>130</v>
      </c>
      <c r="BP16" s="699"/>
      <c r="BQ16" s="699"/>
      <c r="BR16" s="699"/>
      <c r="BS16" s="700" t="s">
        <v>130</v>
      </c>
      <c r="BT16" s="700"/>
      <c r="BU16" s="700"/>
      <c r="BV16" s="700"/>
      <c r="BW16" s="700"/>
      <c r="BX16" s="700"/>
      <c r="BY16" s="700"/>
      <c r="BZ16" s="700"/>
      <c r="CA16" s="700"/>
      <c r="CB16" s="731"/>
      <c r="CD16" s="660" t="s">
        <v>267</v>
      </c>
      <c r="CE16" s="661"/>
      <c r="CF16" s="661"/>
      <c r="CG16" s="661"/>
      <c r="CH16" s="661"/>
      <c r="CI16" s="661"/>
      <c r="CJ16" s="661"/>
      <c r="CK16" s="661"/>
      <c r="CL16" s="661"/>
      <c r="CM16" s="661"/>
      <c r="CN16" s="661"/>
      <c r="CO16" s="661"/>
      <c r="CP16" s="661"/>
      <c r="CQ16" s="662"/>
      <c r="CR16" s="663">
        <v>19567</v>
      </c>
      <c r="CS16" s="664"/>
      <c r="CT16" s="664"/>
      <c r="CU16" s="664"/>
      <c r="CV16" s="664"/>
      <c r="CW16" s="664"/>
      <c r="CX16" s="664"/>
      <c r="CY16" s="665"/>
      <c r="CZ16" s="699">
        <v>0.1</v>
      </c>
      <c r="DA16" s="699"/>
      <c r="DB16" s="699"/>
      <c r="DC16" s="699"/>
      <c r="DD16" s="669" t="s">
        <v>130</v>
      </c>
      <c r="DE16" s="664"/>
      <c r="DF16" s="664"/>
      <c r="DG16" s="664"/>
      <c r="DH16" s="664"/>
      <c r="DI16" s="664"/>
      <c r="DJ16" s="664"/>
      <c r="DK16" s="664"/>
      <c r="DL16" s="664"/>
      <c r="DM16" s="664"/>
      <c r="DN16" s="664"/>
      <c r="DO16" s="664"/>
      <c r="DP16" s="665"/>
      <c r="DQ16" s="669">
        <v>19567</v>
      </c>
      <c r="DR16" s="664"/>
      <c r="DS16" s="664"/>
      <c r="DT16" s="664"/>
      <c r="DU16" s="664"/>
      <c r="DV16" s="664"/>
      <c r="DW16" s="664"/>
      <c r="DX16" s="664"/>
      <c r="DY16" s="664"/>
      <c r="DZ16" s="664"/>
      <c r="EA16" s="664"/>
      <c r="EB16" s="664"/>
      <c r="EC16" s="698"/>
    </row>
    <row r="17" spans="2:133" ht="11.25" customHeight="1" x14ac:dyDescent="0.15">
      <c r="B17" s="660" t="s">
        <v>268</v>
      </c>
      <c r="C17" s="661"/>
      <c r="D17" s="661"/>
      <c r="E17" s="661"/>
      <c r="F17" s="661"/>
      <c r="G17" s="661"/>
      <c r="H17" s="661"/>
      <c r="I17" s="661"/>
      <c r="J17" s="661"/>
      <c r="K17" s="661"/>
      <c r="L17" s="661"/>
      <c r="M17" s="661"/>
      <c r="N17" s="661"/>
      <c r="O17" s="661"/>
      <c r="P17" s="661"/>
      <c r="Q17" s="662"/>
      <c r="R17" s="663">
        <v>13379</v>
      </c>
      <c r="S17" s="664"/>
      <c r="T17" s="664"/>
      <c r="U17" s="664"/>
      <c r="V17" s="664"/>
      <c r="W17" s="664"/>
      <c r="X17" s="664"/>
      <c r="Y17" s="665"/>
      <c r="Z17" s="699">
        <v>0.1</v>
      </c>
      <c r="AA17" s="699"/>
      <c r="AB17" s="699"/>
      <c r="AC17" s="699"/>
      <c r="AD17" s="700">
        <v>13379</v>
      </c>
      <c r="AE17" s="700"/>
      <c r="AF17" s="700"/>
      <c r="AG17" s="700"/>
      <c r="AH17" s="700"/>
      <c r="AI17" s="700"/>
      <c r="AJ17" s="700"/>
      <c r="AK17" s="700"/>
      <c r="AL17" s="666">
        <v>0.3</v>
      </c>
      <c r="AM17" s="667"/>
      <c r="AN17" s="667"/>
      <c r="AO17" s="701"/>
      <c r="AP17" s="660" t="s">
        <v>269</v>
      </c>
      <c r="AQ17" s="661"/>
      <c r="AR17" s="661"/>
      <c r="AS17" s="661"/>
      <c r="AT17" s="661"/>
      <c r="AU17" s="661"/>
      <c r="AV17" s="661"/>
      <c r="AW17" s="661"/>
      <c r="AX17" s="661"/>
      <c r="AY17" s="661"/>
      <c r="AZ17" s="661"/>
      <c r="BA17" s="661"/>
      <c r="BB17" s="661"/>
      <c r="BC17" s="661"/>
      <c r="BD17" s="661"/>
      <c r="BE17" s="661"/>
      <c r="BF17" s="662"/>
      <c r="BG17" s="663" t="s">
        <v>130</v>
      </c>
      <c r="BH17" s="664"/>
      <c r="BI17" s="664"/>
      <c r="BJ17" s="664"/>
      <c r="BK17" s="664"/>
      <c r="BL17" s="664"/>
      <c r="BM17" s="664"/>
      <c r="BN17" s="665"/>
      <c r="BO17" s="699" t="s">
        <v>130</v>
      </c>
      <c r="BP17" s="699"/>
      <c r="BQ17" s="699"/>
      <c r="BR17" s="699"/>
      <c r="BS17" s="700" t="s">
        <v>130</v>
      </c>
      <c r="BT17" s="700"/>
      <c r="BU17" s="700"/>
      <c r="BV17" s="700"/>
      <c r="BW17" s="700"/>
      <c r="BX17" s="700"/>
      <c r="BY17" s="700"/>
      <c r="BZ17" s="700"/>
      <c r="CA17" s="700"/>
      <c r="CB17" s="731"/>
      <c r="CD17" s="660" t="s">
        <v>270</v>
      </c>
      <c r="CE17" s="661"/>
      <c r="CF17" s="661"/>
      <c r="CG17" s="661"/>
      <c r="CH17" s="661"/>
      <c r="CI17" s="661"/>
      <c r="CJ17" s="661"/>
      <c r="CK17" s="661"/>
      <c r="CL17" s="661"/>
      <c r="CM17" s="661"/>
      <c r="CN17" s="661"/>
      <c r="CO17" s="661"/>
      <c r="CP17" s="661"/>
      <c r="CQ17" s="662"/>
      <c r="CR17" s="663">
        <v>1343377</v>
      </c>
      <c r="CS17" s="664"/>
      <c r="CT17" s="664"/>
      <c r="CU17" s="664"/>
      <c r="CV17" s="664"/>
      <c r="CW17" s="664"/>
      <c r="CX17" s="664"/>
      <c r="CY17" s="665"/>
      <c r="CZ17" s="699">
        <v>8.9</v>
      </c>
      <c r="DA17" s="699"/>
      <c r="DB17" s="699"/>
      <c r="DC17" s="699"/>
      <c r="DD17" s="669" t="s">
        <v>130</v>
      </c>
      <c r="DE17" s="664"/>
      <c r="DF17" s="664"/>
      <c r="DG17" s="664"/>
      <c r="DH17" s="664"/>
      <c r="DI17" s="664"/>
      <c r="DJ17" s="664"/>
      <c r="DK17" s="664"/>
      <c r="DL17" s="664"/>
      <c r="DM17" s="664"/>
      <c r="DN17" s="664"/>
      <c r="DO17" s="664"/>
      <c r="DP17" s="665"/>
      <c r="DQ17" s="669">
        <v>1268306</v>
      </c>
      <c r="DR17" s="664"/>
      <c r="DS17" s="664"/>
      <c r="DT17" s="664"/>
      <c r="DU17" s="664"/>
      <c r="DV17" s="664"/>
      <c r="DW17" s="664"/>
      <c r="DX17" s="664"/>
      <c r="DY17" s="664"/>
      <c r="DZ17" s="664"/>
      <c r="EA17" s="664"/>
      <c r="EB17" s="664"/>
      <c r="EC17" s="698"/>
    </row>
    <row r="18" spans="2:133" ht="11.25" customHeight="1" x14ac:dyDescent="0.15">
      <c r="B18" s="660" t="s">
        <v>271</v>
      </c>
      <c r="C18" s="661"/>
      <c r="D18" s="661"/>
      <c r="E18" s="661"/>
      <c r="F18" s="661"/>
      <c r="G18" s="661"/>
      <c r="H18" s="661"/>
      <c r="I18" s="661"/>
      <c r="J18" s="661"/>
      <c r="K18" s="661"/>
      <c r="L18" s="661"/>
      <c r="M18" s="661"/>
      <c r="N18" s="661"/>
      <c r="O18" s="661"/>
      <c r="P18" s="661"/>
      <c r="Q18" s="662"/>
      <c r="R18" s="663">
        <v>2214</v>
      </c>
      <c r="S18" s="664"/>
      <c r="T18" s="664"/>
      <c r="U18" s="664"/>
      <c r="V18" s="664"/>
      <c r="W18" s="664"/>
      <c r="X18" s="664"/>
      <c r="Y18" s="665"/>
      <c r="Z18" s="699">
        <v>0</v>
      </c>
      <c r="AA18" s="699"/>
      <c r="AB18" s="699"/>
      <c r="AC18" s="699"/>
      <c r="AD18" s="700">
        <v>2214</v>
      </c>
      <c r="AE18" s="700"/>
      <c r="AF18" s="700"/>
      <c r="AG18" s="700"/>
      <c r="AH18" s="700"/>
      <c r="AI18" s="700"/>
      <c r="AJ18" s="700"/>
      <c r="AK18" s="700"/>
      <c r="AL18" s="666">
        <v>0</v>
      </c>
      <c r="AM18" s="667"/>
      <c r="AN18" s="667"/>
      <c r="AO18" s="701"/>
      <c r="AP18" s="660" t="s">
        <v>272</v>
      </c>
      <c r="AQ18" s="661"/>
      <c r="AR18" s="661"/>
      <c r="AS18" s="661"/>
      <c r="AT18" s="661"/>
      <c r="AU18" s="661"/>
      <c r="AV18" s="661"/>
      <c r="AW18" s="661"/>
      <c r="AX18" s="661"/>
      <c r="AY18" s="661"/>
      <c r="AZ18" s="661"/>
      <c r="BA18" s="661"/>
      <c r="BB18" s="661"/>
      <c r="BC18" s="661"/>
      <c r="BD18" s="661"/>
      <c r="BE18" s="661"/>
      <c r="BF18" s="662"/>
      <c r="BG18" s="663" t="s">
        <v>130</v>
      </c>
      <c r="BH18" s="664"/>
      <c r="BI18" s="664"/>
      <c r="BJ18" s="664"/>
      <c r="BK18" s="664"/>
      <c r="BL18" s="664"/>
      <c r="BM18" s="664"/>
      <c r="BN18" s="665"/>
      <c r="BO18" s="699" t="s">
        <v>130</v>
      </c>
      <c r="BP18" s="699"/>
      <c r="BQ18" s="699"/>
      <c r="BR18" s="699"/>
      <c r="BS18" s="700" t="s">
        <v>130</v>
      </c>
      <c r="BT18" s="700"/>
      <c r="BU18" s="700"/>
      <c r="BV18" s="700"/>
      <c r="BW18" s="700"/>
      <c r="BX18" s="700"/>
      <c r="BY18" s="700"/>
      <c r="BZ18" s="700"/>
      <c r="CA18" s="700"/>
      <c r="CB18" s="731"/>
      <c r="CD18" s="660" t="s">
        <v>273</v>
      </c>
      <c r="CE18" s="661"/>
      <c r="CF18" s="661"/>
      <c r="CG18" s="661"/>
      <c r="CH18" s="661"/>
      <c r="CI18" s="661"/>
      <c r="CJ18" s="661"/>
      <c r="CK18" s="661"/>
      <c r="CL18" s="661"/>
      <c r="CM18" s="661"/>
      <c r="CN18" s="661"/>
      <c r="CO18" s="661"/>
      <c r="CP18" s="661"/>
      <c r="CQ18" s="662"/>
      <c r="CR18" s="663" t="s">
        <v>130</v>
      </c>
      <c r="CS18" s="664"/>
      <c r="CT18" s="664"/>
      <c r="CU18" s="664"/>
      <c r="CV18" s="664"/>
      <c r="CW18" s="664"/>
      <c r="CX18" s="664"/>
      <c r="CY18" s="665"/>
      <c r="CZ18" s="699" t="s">
        <v>130</v>
      </c>
      <c r="DA18" s="699"/>
      <c r="DB18" s="699"/>
      <c r="DC18" s="699"/>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698"/>
    </row>
    <row r="19" spans="2:133" ht="11.25" customHeight="1" x14ac:dyDescent="0.15">
      <c r="B19" s="660" t="s">
        <v>274</v>
      </c>
      <c r="C19" s="661"/>
      <c r="D19" s="661"/>
      <c r="E19" s="661"/>
      <c r="F19" s="661"/>
      <c r="G19" s="661"/>
      <c r="H19" s="661"/>
      <c r="I19" s="661"/>
      <c r="J19" s="661"/>
      <c r="K19" s="661"/>
      <c r="L19" s="661"/>
      <c r="M19" s="661"/>
      <c r="N19" s="661"/>
      <c r="O19" s="661"/>
      <c r="P19" s="661"/>
      <c r="Q19" s="662"/>
      <c r="R19" s="663">
        <v>2214</v>
      </c>
      <c r="S19" s="664"/>
      <c r="T19" s="664"/>
      <c r="U19" s="664"/>
      <c r="V19" s="664"/>
      <c r="W19" s="664"/>
      <c r="X19" s="664"/>
      <c r="Y19" s="665"/>
      <c r="Z19" s="699">
        <v>0</v>
      </c>
      <c r="AA19" s="699"/>
      <c r="AB19" s="699"/>
      <c r="AC19" s="699"/>
      <c r="AD19" s="700">
        <v>2214</v>
      </c>
      <c r="AE19" s="700"/>
      <c r="AF19" s="700"/>
      <c r="AG19" s="700"/>
      <c r="AH19" s="700"/>
      <c r="AI19" s="700"/>
      <c r="AJ19" s="700"/>
      <c r="AK19" s="700"/>
      <c r="AL19" s="666">
        <v>0</v>
      </c>
      <c r="AM19" s="667"/>
      <c r="AN19" s="667"/>
      <c r="AO19" s="701"/>
      <c r="AP19" s="660" t="s">
        <v>275</v>
      </c>
      <c r="AQ19" s="661"/>
      <c r="AR19" s="661"/>
      <c r="AS19" s="661"/>
      <c r="AT19" s="661"/>
      <c r="AU19" s="661"/>
      <c r="AV19" s="661"/>
      <c r="AW19" s="661"/>
      <c r="AX19" s="661"/>
      <c r="AY19" s="661"/>
      <c r="AZ19" s="661"/>
      <c r="BA19" s="661"/>
      <c r="BB19" s="661"/>
      <c r="BC19" s="661"/>
      <c r="BD19" s="661"/>
      <c r="BE19" s="661"/>
      <c r="BF19" s="662"/>
      <c r="BG19" s="663">
        <v>18451</v>
      </c>
      <c r="BH19" s="664"/>
      <c r="BI19" s="664"/>
      <c r="BJ19" s="664"/>
      <c r="BK19" s="664"/>
      <c r="BL19" s="664"/>
      <c r="BM19" s="664"/>
      <c r="BN19" s="665"/>
      <c r="BO19" s="699">
        <v>1.9</v>
      </c>
      <c r="BP19" s="699"/>
      <c r="BQ19" s="699"/>
      <c r="BR19" s="699"/>
      <c r="BS19" s="700" t="s">
        <v>130</v>
      </c>
      <c r="BT19" s="700"/>
      <c r="BU19" s="700"/>
      <c r="BV19" s="700"/>
      <c r="BW19" s="700"/>
      <c r="BX19" s="700"/>
      <c r="BY19" s="700"/>
      <c r="BZ19" s="700"/>
      <c r="CA19" s="700"/>
      <c r="CB19" s="731"/>
      <c r="CD19" s="660" t="s">
        <v>276</v>
      </c>
      <c r="CE19" s="661"/>
      <c r="CF19" s="661"/>
      <c r="CG19" s="661"/>
      <c r="CH19" s="661"/>
      <c r="CI19" s="661"/>
      <c r="CJ19" s="661"/>
      <c r="CK19" s="661"/>
      <c r="CL19" s="661"/>
      <c r="CM19" s="661"/>
      <c r="CN19" s="661"/>
      <c r="CO19" s="661"/>
      <c r="CP19" s="661"/>
      <c r="CQ19" s="662"/>
      <c r="CR19" s="663" t="s">
        <v>130</v>
      </c>
      <c r="CS19" s="664"/>
      <c r="CT19" s="664"/>
      <c r="CU19" s="664"/>
      <c r="CV19" s="664"/>
      <c r="CW19" s="664"/>
      <c r="CX19" s="664"/>
      <c r="CY19" s="665"/>
      <c r="CZ19" s="699" t="s">
        <v>130</v>
      </c>
      <c r="DA19" s="699"/>
      <c r="DB19" s="699"/>
      <c r="DC19" s="699"/>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698"/>
    </row>
    <row r="20" spans="2:133" ht="11.25" customHeight="1" x14ac:dyDescent="0.15">
      <c r="B20" s="732" t="s">
        <v>277</v>
      </c>
      <c r="C20" s="733"/>
      <c r="D20" s="733"/>
      <c r="E20" s="733"/>
      <c r="F20" s="733"/>
      <c r="G20" s="733"/>
      <c r="H20" s="733"/>
      <c r="I20" s="733"/>
      <c r="J20" s="733"/>
      <c r="K20" s="733"/>
      <c r="L20" s="733"/>
      <c r="M20" s="733"/>
      <c r="N20" s="733"/>
      <c r="O20" s="733"/>
      <c r="P20" s="733"/>
      <c r="Q20" s="734"/>
      <c r="R20" s="663" t="s">
        <v>130</v>
      </c>
      <c r="S20" s="664"/>
      <c r="T20" s="664"/>
      <c r="U20" s="664"/>
      <c r="V20" s="664"/>
      <c r="W20" s="664"/>
      <c r="X20" s="664"/>
      <c r="Y20" s="665"/>
      <c r="Z20" s="699" t="s">
        <v>130</v>
      </c>
      <c r="AA20" s="699"/>
      <c r="AB20" s="699"/>
      <c r="AC20" s="699"/>
      <c r="AD20" s="700" t="s">
        <v>130</v>
      </c>
      <c r="AE20" s="700"/>
      <c r="AF20" s="700"/>
      <c r="AG20" s="700"/>
      <c r="AH20" s="700"/>
      <c r="AI20" s="700"/>
      <c r="AJ20" s="700"/>
      <c r="AK20" s="700"/>
      <c r="AL20" s="666" t="s">
        <v>130</v>
      </c>
      <c r="AM20" s="667"/>
      <c r="AN20" s="667"/>
      <c r="AO20" s="701"/>
      <c r="AP20" s="660" t="s">
        <v>278</v>
      </c>
      <c r="AQ20" s="661"/>
      <c r="AR20" s="661"/>
      <c r="AS20" s="661"/>
      <c r="AT20" s="661"/>
      <c r="AU20" s="661"/>
      <c r="AV20" s="661"/>
      <c r="AW20" s="661"/>
      <c r="AX20" s="661"/>
      <c r="AY20" s="661"/>
      <c r="AZ20" s="661"/>
      <c r="BA20" s="661"/>
      <c r="BB20" s="661"/>
      <c r="BC20" s="661"/>
      <c r="BD20" s="661"/>
      <c r="BE20" s="661"/>
      <c r="BF20" s="662"/>
      <c r="BG20" s="663">
        <v>18451</v>
      </c>
      <c r="BH20" s="664"/>
      <c r="BI20" s="664"/>
      <c r="BJ20" s="664"/>
      <c r="BK20" s="664"/>
      <c r="BL20" s="664"/>
      <c r="BM20" s="664"/>
      <c r="BN20" s="665"/>
      <c r="BO20" s="699">
        <v>1.9</v>
      </c>
      <c r="BP20" s="699"/>
      <c r="BQ20" s="699"/>
      <c r="BR20" s="699"/>
      <c r="BS20" s="700" t="s">
        <v>130</v>
      </c>
      <c r="BT20" s="700"/>
      <c r="BU20" s="700"/>
      <c r="BV20" s="700"/>
      <c r="BW20" s="700"/>
      <c r="BX20" s="700"/>
      <c r="BY20" s="700"/>
      <c r="BZ20" s="700"/>
      <c r="CA20" s="700"/>
      <c r="CB20" s="731"/>
      <c r="CD20" s="660" t="s">
        <v>279</v>
      </c>
      <c r="CE20" s="661"/>
      <c r="CF20" s="661"/>
      <c r="CG20" s="661"/>
      <c r="CH20" s="661"/>
      <c r="CI20" s="661"/>
      <c r="CJ20" s="661"/>
      <c r="CK20" s="661"/>
      <c r="CL20" s="661"/>
      <c r="CM20" s="661"/>
      <c r="CN20" s="661"/>
      <c r="CO20" s="661"/>
      <c r="CP20" s="661"/>
      <c r="CQ20" s="662"/>
      <c r="CR20" s="663">
        <v>15144521</v>
      </c>
      <c r="CS20" s="664"/>
      <c r="CT20" s="664"/>
      <c r="CU20" s="664"/>
      <c r="CV20" s="664"/>
      <c r="CW20" s="664"/>
      <c r="CX20" s="664"/>
      <c r="CY20" s="665"/>
      <c r="CZ20" s="699">
        <v>100</v>
      </c>
      <c r="DA20" s="699"/>
      <c r="DB20" s="699"/>
      <c r="DC20" s="699"/>
      <c r="DD20" s="669">
        <v>1546537</v>
      </c>
      <c r="DE20" s="664"/>
      <c r="DF20" s="664"/>
      <c r="DG20" s="664"/>
      <c r="DH20" s="664"/>
      <c r="DI20" s="664"/>
      <c r="DJ20" s="664"/>
      <c r="DK20" s="664"/>
      <c r="DL20" s="664"/>
      <c r="DM20" s="664"/>
      <c r="DN20" s="664"/>
      <c r="DO20" s="664"/>
      <c r="DP20" s="665"/>
      <c r="DQ20" s="669">
        <v>5766895</v>
      </c>
      <c r="DR20" s="664"/>
      <c r="DS20" s="664"/>
      <c r="DT20" s="664"/>
      <c r="DU20" s="664"/>
      <c r="DV20" s="664"/>
      <c r="DW20" s="664"/>
      <c r="DX20" s="664"/>
      <c r="DY20" s="664"/>
      <c r="DZ20" s="664"/>
      <c r="EA20" s="664"/>
      <c r="EB20" s="664"/>
      <c r="EC20" s="698"/>
    </row>
    <row r="21" spans="2:133" ht="11.25" customHeight="1" x14ac:dyDescent="0.15">
      <c r="B21" s="660" t="s">
        <v>280</v>
      </c>
      <c r="C21" s="661"/>
      <c r="D21" s="661"/>
      <c r="E21" s="661"/>
      <c r="F21" s="661"/>
      <c r="G21" s="661"/>
      <c r="H21" s="661"/>
      <c r="I21" s="661"/>
      <c r="J21" s="661"/>
      <c r="K21" s="661"/>
      <c r="L21" s="661"/>
      <c r="M21" s="661"/>
      <c r="N21" s="661"/>
      <c r="O21" s="661"/>
      <c r="P21" s="661"/>
      <c r="Q21" s="662"/>
      <c r="R21" s="663">
        <v>4300265</v>
      </c>
      <c r="S21" s="664"/>
      <c r="T21" s="664"/>
      <c r="U21" s="664"/>
      <c r="V21" s="664"/>
      <c r="W21" s="664"/>
      <c r="X21" s="664"/>
      <c r="Y21" s="665"/>
      <c r="Z21" s="699">
        <v>28.1</v>
      </c>
      <c r="AA21" s="699"/>
      <c r="AB21" s="699"/>
      <c r="AC21" s="699"/>
      <c r="AD21" s="700">
        <v>3675868</v>
      </c>
      <c r="AE21" s="700"/>
      <c r="AF21" s="700"/>
      <c r="AG21" s="700"/>
      <c r="AH21" s="700"/>
      <c r="AI21" s="700"/>
      <c r="AJ21" s="700"/>
      <c r="AK21" s="700"/>
      <c r="AL21" s="666">
        <v>73</v>
      </c>
      <c r="AM21" s="667"/>
      <c r="AN21" s="667"/>
      <c r="AO21" s="701"/>
      <c r="AP21" s="660" t="s">
        <v>281</v>
      </c>
      <c r="AQ21" s="735"/>
      <c r="AR21" s="735"/>
      <c r="AS21" s="735"/>
      <c r="AT21" s="735"/>
      <c r="AU21" s="735"/>
      <c r="AV21" s="735"/>
      <c r="AW21" s="735"/>
      <c r="AX21" s="735"/>
      <c r="AY21" s="735"/>
      <c r="AZ21" s="735"/>
      <c r="BA21" s="735"/>
      <c r="BB21" s="735"/>
      <c r="BC21" s="735"/>
      <c r="BD21" s="735"/>
      <c r="BE21" s="735"/>
      <c r="BF21" s="736"/>
      <c r="BG21" s="663">
        <v>18451</v>
      </c>
      <c r="BH21" s="664"/>
      <c r="BI21" s="664"/>
      <c r="BJ21" s="664"/>
      <c r="BK21" s="664"/>
      <c r="BL21" s="664"/>
      <c r="BM21" s="664"/>
      <c r="BN21" s="665"/>
      <c r="BO21" s="699">
        <v>1.9</v>
      </c>
      <c r="BP21" s="699"/>
      <c r="BQ21" s="699"/>
      <c r="BR21" s="699"/>
      <c r="BS21" s="700" t="s">
        <v>130</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282</v>
      </c>
      <c r="C22" s="661"/>
      <c r="D22" s="661"/>
      <c r="E22" s="661"/>
      <c r="F22" s="661"/>
      <c r="G22" s="661"/>
      <c r="H22" s="661"/>
      <c r="I22" s="661"/>
      <c r="J22" s="661"/>
      <c r="K22" s="661"/>
      <c r="L22" s="661"/>
      <c r="M22" s="661"/>
      <c r="N22" s="661"/>
      <c r="O22" s="661"/>
      <c r="P22" s="661"/>
      <c r="Q22" s="662"/>
      <c r="R22" s="663">
        <v>3675868</v>
      </c>
      <c r="S22" s="664"/>
      <c r="T22" s="664"/>
      <c r="U22" s="664"/>
      <c r="V22" s="664"/>
      <c r="W22" s="664"/>
      <c r="X22" s="664"/>
      <c r="Y22" s="665"/>
      <c r="Z22" s="699">
        <v>24</v>
      </c>
      <c r="AA22" s="699"/>
      <c r="AB22" s="699"/>
      <c r="AC22" s="699"/>
      <c r="AD22" s="700">
        <v>3675868</v>
      </c>
      <c r="AE22" s="700"/>
      <c r="AF22" s="700"/>
      <c r="AG22" s="700"/>
      <c r="AH22" s="700"/>
      <c r="AI22" s="700"/>
      <c r="AJ22" s="700"/>
      <c r="AK22" s="700"/>
      <c r="AL22" s="666">
        <v>73</v>
      </c>
      <c r="AM22" s="667"/>
      <c r="AN22" s="667"/>
      <c r="AO22" s="701"/>
      <c r="AP22" s="660" t="s">
        <v>283</v>
      </c>
      <c r="AQ22" s="735"/>
      <c r="AR22" s="735"/>
      <c r="AS22" s="735"/>
      <c r="AT22" s="735"/>
      <c r="AU22" s="735"/>
      <c r="AV22" s="735"/>
      <c r="AW22" s="735"/>
      <c r="AX22" s="735"/>
      <c r="AY22" s="735"/>
      <c r="AZ22" s="735"/>
      <c r="BA22" s="735"/>
      <c r="BB22" s="735"/>
      <c r="BC22" s="735"/>
      <c r="BD22" s="735"/>
      <c r="BE22" s="735"/>
      <c r="BF22" s="736"/>
      <c r="BG22" s="663" t="s">
        <v>130</v>
      </c>
      <c r="BH22" s="664"/>
      <c r="BI22" s="664"/>
      <c r="BJ22" s="664"/>
      <c r="BK22" s="664"/>
      <c r="BL22" s="664"/>
      <c r="BM22" s="664"/>
      <c r="BN22" s="665"/>
      <c r="BO22" s="699" t="s">
        <v>130</v>
      </c>
      <c r="BP22" s="699"/>
      <c r="BQ22" s="699"/>
      <c r="BR22" s="699"/>
      <c r="BS22" s="700" t="s">
        <v>130</v>
      </c>
      <c r="BT22" s="700"/>
      <c r="BU22" s="700"/>
      <c r="BV22" s="700"/>
      <c r="BW22" s="700"/>
      <c r="BX22" s="700"/>
      <c r="BY22" s="700"/>
      <c r="BZ22" s="700"/>
      <c r="CA22" s="700"/>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285</v>
      </c>
      <c r="C23" s="661"/>
      <c r="D23" s="661"/>
      <c r="E23" s="661"/>
      <c r="F23" s="661"/>
      <c r="G23" s="661"/>
      <c r="H23" s="661"/>
      <c r="I23" s="661"/>
      <c r="J23" s="661"/>
      <c r="K23" s="661"/>
      <c r="L23" s="661"/>
      <c r="M23" s="661"/>
      <c r="N23" s="661"/>
      <c r="O23" s="661"/>
      <c r="P23" s="661"/>
      <c r="Q23" s="662"/>
      <c r="R23" s="663">
        <v>624397</v>
      </c>
      <c r="S23" s="664"/>
      <c r="T23" s="664"/>
      <c r="U23" s="664"/>
      <c r="V23" s="664"/>
      <c r="W23" s="664"/>
      <c r="X23" s="664"/>
      <c r="Y23" s="665"/>
      <c r="Z23" s="699">
        <v>4.0999999999999996</v>
      </c>
      <c r="AA23" s="699"/>
      <c r="AB23" s="699"/>
      <c r="AC23" s="699"/>
      <c r="AD23" s="700" t="s">
        <v>130</v>
      </c>
      <c r="AE23" s="700"/>
      <c r="AF23" s="700"/>
      <c r="AG23" s="700"/>
      <c r="AH23" s="700"/>
      <c r="AI23" s="700"/>
      <c r="AJ23" s="700"/>
      <c r="AK23" s="700"/>
      <c r="AL23" s="666" t="s">
        <v>130</v>
      </c>
      <c r="AM23" s="667"/>
      <c r="AN23" s="667"/>
      <c r="AO23" s="701"/>
      <c r="AP23" s="660" t="s">
        <v>286</v>
      </c>
      <c r="AQ23" s="735"/>
      <c r="AR23" s="735"/>
      <c r="AS23" s="735"/>
      <c r="AT23" s="735"/>
      <c r="AU23" s="735"/>
      <c r="AV23" s="735"/>
      <c r="AW23" s="735"/>
      <c r="AX23" s="735"/>
      <c r="AY23" s="735"/>
      <c r="AZ23" s="735"/>
      <c r="BA23" s="735"/>
      <c r="BB23" s="735"/>
      <c r="BC23" s="735"/>
      <c r="BD23" s="735"/>
      <c r="BE23" s="735"/>
      <c r="BF23" s="736"/>
      <c r="BG23" s="663" t="s">
        <v>130</v>
      </c>
      <c r="BH23" s="664"/>
      <c r="BI23" s="664"/>
      <c r="BJ23" s="664"/>
      <c r="BK23" s="664"/>
      <c r="BL23" s="664"/>
      <c r="BM23" s="664"/>
      <c r="BN23" s="665"/>
      <c r="BO23" s="699" t="s">
        <v>130</v>
      </c>
      <c r="BP23" s="699"/>
      <c r="BQ23" s="699"/>
      <c r="BR23" s="699"/>
      <c r="BS23" s="700" t="s">
        <v>130</v>
      </c>
      <c r="BT23" s="700"/>
      <c r="BU23" s="700"/>
      <c r="BV23" s="700"/>
      <c r="BW23" s="700"/>
      <c r="BX23" s="700"/>
      <c r="BY23" s="700"/>
      <c r="BZ23" s="700"/>
      <c r="CA23" s="700"/>
      <c r="CB23" s="731"/>
      <c r="CD23" s="715" t="s">
        <v>226</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60" t="s">
        <v>292</v>
      </c>
      <c r="C24" s="661"/>
      <c r="D24" s="661"/>
      <c r="E24" s="661"/>
      <c r="F24" s="661"/>
      <c r="G24" s="661"/>
      <c r="H24" s="661"/>
      <c r="I24" s="661"/>
      <c r="J24" s="661"/>
      <c r="K24" s="661"/>
      <c r="L24" s="661"/>
      <c r="M24" s="661"/>
      <c r="N24" s="661"/>
      <c r="O24" s="661"/>
      <c r="P24" s="661"/>
      <c r="Q24" s="662"/>
      <c r="R24" s="663" t="s">
        <v>130</v>
      </c>
      <c r="S24" s="664"/>
      <c r="T24" s="664"/>
      <c r="U24" s="664"/>
      <c r="V24" s="664"/>
      <c r="W24" s="664"/>
      <c r="X24" s="664"/>
      <c r="Y24" s="665"/>
      <c r="Z24" s="699" t="s">
        <v>130</v>
      </c>
      <c r="AA24" s="699"/>
      <c r="AB24" s="699"/>
      <c r="AC24" s="699"/>
      <c r="AD24" s="700" t="s">
        <v>130</v>
      </c>
      <c r="AE24" s="700"/>
      <c r="AF24" s="700"/>
      <c r="AG24" s="700"/>
      <c r="AH24" s="700"/>
      <c r="AI24" s="700"/>
      <c r="AJ24" s="700"/>
      <c r="AK24" s="700"/>
      <c r="AL24" s="666" t="s">
        <v>130</v>
      </c>
      <c r="AM24" s="667"/>
      <c r="AN24" s="667"/>
      <c r="AO24" s="701"/>
      <c r="AP24" s="660" t="s">
        <v>293</v>
      </c>
      <c r="AQ24" s="735"/>
      <c r="AR24" s="735"/>
      <c r="AS24" s="735"/>
      <c r="AT24" s="735"/>
      <c r="AU24" s="735"/>
      <c r="AV24" s="735"/>
      <c r="AW24" s="735"/>
      <c r="AX24" s="735"/>
      <c r="AY24" s="735"/>
      <c r="AZ24" s="735"/>
      <c r="BA24" s="735"/>
      <c r="BB24" s="735"/>
      <c r="BC24" s="735"/>
      <c r="BD24" s="735"/>
      <c r="BE24" s="735"/>
      <c r="BF24" s="736"/>
      <c r="BG24" s="663" t="s">
        <v>130</v>
      </c>
      <c r="BH24" s="664"/>
      <c r="BI24" s="664"/>
      <c r="BJ24" s="664"/>
      <c r="BK24" s="664"/>
      <c r="BL24" s="664"/>
      <c r="BM24" s="664"/>
      <c r="BN24" s="665"/>
      <c r="BO24" s="699" t="s">
        <v>130</v>
      </c>
      <c r="BP24" s="699"/>
      <c r="BQ24" s="699"/>
      <c r="BR24" s="699"/>
      <c r="BS24" s="700" t="s">
        <v>130</v>
      </c>
      <c r="BT24" s="700"/>
      <c r="BU24" s="700"/>
      <c r="BV24" s="700"/>
      <c r="BW24" s="700"/>
      <c r="BX24" s="700"/>
      <c r="BY24" s="700"/>
      <c r="BZ24" s="700"/>
      <c r="CA24" s="700"/>
      <c r="CB24" s="731"/>
      <c r="CD24" s="712" t="s">
        <v>294</v>
      </c>
      <c r="CE24" s="713"/>
      <c r="CF24" s="713"/>
      <c r="CG24" s="713"/>
      <c r="CH24" s="713"/>
      <c r="CI24" s="713"/>
      <c r="CJ24" s="713"/>
      <c r="CK24" s="713"/>
      <c r="CL24" s="713"/>
      <c r="CM24" s="713"/>
      <c r="CN24" s="713"/>
      <c r="CO24" s="713"/>
      <c r="CP24" s="713"/>
      <c r="CQ24" s="714"/>
      <c r="CR24" s="709">
        <v>3774882</v>
      </c>
      <c r="CS24" s="710"/>
      <c r="CT24" s="710"/>
      <c r="CU24" s="710"/>
      <c r="CV24" s="710"/>
      <c r="CW24" s="710"/>
      <c r="CX24" s="710"/>
      <c r="CY24" s="738"/>
      <c r="CZ24" s="739">
        <v>24.9</v>
      </c>
      <c r="DA24" s="722"/>
      <c r="DB24" s="722"/>
      <c r="DC24" s="741"/>
      <c r="DD24" s="737">
        <v>2872656</v>
      </c>
      <c r="DE24" s="710"/>
      <c r="DF24" s="710"/>
      <c r="DG24" s="710"/>
      <c r="DH24" s="710"/>
      <c r="DI24" s="710"/>
      <c r="DJ24" s="710"/>
      <c r="DK24" s="738"/>
      <c r="DL24" s="737">
        <v>2777644</v>
      </c>
      <c r="DM24" s="710"/>
      <c r="DN24" s="710"/>
      <c r="DO24" s="710"/>
      <c r="DP24" s="710"/>
      <c r="DQ24" s="710"/>
      <c r="DR24" s="710"/>
      <c r="DS24" s="710"/>
      <c r="DT24" s="710"/>
      <c r="DU24" s="710"/>
      <c r="DV24" s="738"/>
      <c r="DW24" s="739">
        <v>54.6</v>
      </c>
      <c r="DX24" s="722"/>
      <c r="DY24" s="722"/>
      <c r="DZ24" s="722"/>
      <c r="EA24" s="722"/>
      <c r="EB24" s="722"/>
      <c r="EC24" s="740"/>
    </row>
    <row r="25" spans="2:133" ht="11.25" customHeight="1" x14ac:dyDescent="0.15">
      <c r="B25" s="660" t="s">
        <v>295</v>
      </c>
      <c r="C25" s="661"/>
      <c r="D25" s="661"/>
      <c r="E25" s="661"/>
      <c r="F25" s="661"/>
      <c r="G25" s="661"/>
      <c r="H25" s="661"/>
      <c r="I25" s="661"/>
      <c r="J25" s="661"/>
      <c r="K25" s="661"/>
      <c r="L25" s="661"/>
      <c r="M25" s="661"/>
      <c r="N25" s="661"/>
      <c r="O25" s="661"/>
      <c r="P25" s="661"/>
      <c r="Q25" s="662"/>
      <c r="R25" s="663">
        <v>5648802</v>
      </c>
      <c r="S25" s="664"/>
      <c r="T25" s="664"/>
      <c r="U25" s="664"/>
      <c r="V25" s="664"/>
      <c r="W25" s="664"/>
      <c r="X25" s="664"/>
      <c r="Y25" s="665"/>
      <c r="Z25" s="699">
        <v>36.9</v>
      </c>
      <c r="AA25" s="699"/>
      <c r="AB25" s="699"/>
      <c r="AC25" s="699"/>
      <c r="AD25" s="700">
        <v>5024405</v>
      </c>
      <c r="AE25" s="700"/>
      <c r="AF25" s="700"/>
      <c r="AG25" s="700"/>
      <c r="AH25" s="700"/>
      <c r="AI25" s="700"/>
      <c r="AJ25" s="700"/>
      <c r="AK25" s="700"/>
      <c r="AL25" s="666">
        <v>99.7</v>
      </c>
      <c r="AM25" s="667"/>
      <c r="AN25" s="667"/>
      <c r="AO25" s="701"/>
      <c r="AP25" s="660" t="s">
        <v>296</v>
      </c>
      <c r="AQ25" s="735"/>
      <c r="AR25" s="735"/>
      <c r="AS25" s="735"/>
      <c r="AT25" s="735"/>
      <c r="AU25" s="735"/>
      <c r="AV25" s="735"/>
      <c r="AW25" s="735"/>
      <c r="AX25" s="735"/>
      <c r="AY25" s="735"/>
      <c r="AZ25" s="735"/>
      <c r="BA25" s="735"/>
      <c r="BB25" s="735"/>
      <c r="BC25" s="735"/>
      <c r="BD25" s="735"/>
      <c r="BE25" s="735"/>
      <c r="BF25" s="736"/>
      <c r="BG25" s="663" t="s">
        <v>130</v>
      </c>
      <c r="BH25" s="664"/>
      <c r="BI25" s="664"/>
      <c r="BJ25" s="664"/>
      <c r="BK25" s="664"/>
      <c r="BL25" s="664"/>
      <c r="BM25" s="664"/>
      <c r="BN25" s="665"/>
      <c r="BO25" s="699" t="s">
        <v>130</v>
      </c>
      <c r="BP25" s="699"/>
      <c r="BQ25" s="699"/>
      <c r="BR25" s="699"/>
      <c r="BS25" s="700" t="s">
        <v>130</v>
      </c>
      <c r="BT25" s="700"/>
      <c r="BU25" s="700"/>
      <c r="BV25" s="700"/>
      <c r="BW25" s="700"/>
      <c r="BX25" s="700"/>
      <c r="BY25" s="700"/>
      <c r="BZ25" s="700"/>
      <c r="CA25" s="700"/>
      <c r="CB25" s="731"/>
      <c r="CD25" s="660" t="s">
        <v>297</v>
      </c>
      <c r="CE25" s="661"/>
      <c r="CF25" s="661"/>
      <c r="CG25" s="661"/>
      <c r="CH25" s="661"/>
      <c r="CI25" s="661"/>
      <c r="CJ25" s="661"/>
      <c r="CK25" s="661"/>
      <c r="CL25" s="661"/>
      <c r="CM25" s="661"/>
      <c r="CN25" s="661"/>
      <c r="CO25" s="661"/>
      <c r="CP25" s="661"/>
      <c r="CQ25" s="662"/>
      <c r="CR25" s="663">
        <v>1501848</v>
      </c>
      <c r="CS25" s="672"/>
      <c r="CT25" s="672"/>
      <c r="CU25" s="672"/>
      <c r="CV25" s="672"/>
      <c r="CW25" s="672"/>
      <c r="CX25" s="672"/>
      <c r="CY25" s="673"/>
      <c r="CZ25" s="666">
        <v>9.9</v>
      </c>
      <c r="DA25" s="674"/>
      <c r="DB25" s="674"/>
      <c r="DC25" s="675"/>
      <c r="DD25" s="669">
        <v>1362464</v>
      </c>
      <c r="DE25" s="672"/>
      <c r="DF25" s="672"/>
      <c r="DG25" s="672"/>
      <c r="DH25" s="672"/>
      <c r="DI25" s="672"/>
      <c r="DJ25" s="672"/>
      <c r="DK25" s="673"/>
      <c r="DL25" s="669">
        <v>1307452</v>
      </c>
      <c r="DM25" s="672"/>
      <c r="DN25" s="672"/>
      <c r="DO25" s="672"/>
      <c r="DP25" s="672"/>
      <c r="DQ25" s="672"/>
      <c r="DR25" s="672"/>
      <c r="DS25" s="672"/>
      <c r="DT25" s="672"/>
      <c r="DU25" s="672"/>
      <c r="DV25" s="673"/>
      <c r="DW25" s="666">
        <v>25.7</v>
      </c>
      <c r="DX25" s="674"/>
      <c r="DY25" s="674"/>
      <c r="DZ25" s="674"/>
      <c r="EA25" s="674"/>
      <c r="EB25" s="674"/>
      <c r="EC25" s="688"/>
    </row>
    <row r="26" spans="2:133" ht="11.25" customHeight="1" x14ac:dyDescent="0.15">
      <c r="B26" s="660" t="s">
        <v>298</v>
      </c>
      <c r="C26" s="661"/>
      <c r="D26" s="661"/>
      <c r="E26" s="661"/>
      <c r="F26" s="661"/>
      <c r="G26" s="661"/>
      <c r="H26" s="661"/>
      <c r="I26" s="661"/>
      <c r="J26" s="661"/>
      <c r="K26" s="661"/>
      <c r="L26" s="661"/>
      <c r="M26" s="661"/>
      <c r="N26" s="661"/>
      <c r="O26" s="661"/>
      <c r="P26" s="661"/>
      <c r="Q26" s="662"/>
      <c r="R26" s="663">
        <v>764</v>
      </c>
      <c r="S26" s="664"/>
      <c r="T26" s="664"/>
      <c r="U26" s="664"/>
      <c r="V26" s="664"/>
      <c r="W26" s="664"/>
      <c r="X26" s="664"/>
      <c r="Y26" s="665"/>
      <c r="Z26" s="699">
        <v>0</v>
      </c>
      <c r="AA26" s="699"/>
      <c r="AB26" s="699"/>
      <c r="AC26" s="699"/>
      <c r="AD26" s="700">
        <v>764</v>
      </c>
      <c r="AE26" s="700"/>
      <c r="AF26" s="700"/>
      <c r="AG26" s="700"/>
      <c r="AH26" s="700"/>
      <c r="AI26" s="700"/>
      <c r="AJ26" s="700"/>
      <c r="AK26" s="700"/>
      <c r="AL26" s="666">
        <v>0</v>
      </c>
      <c r="AM26" s="667"/>
      <c r="AN26" s="667"/>
      <c r="AO26" s="701"/>
      <c r="AP26" s="660" t="s">
        <v>299</v>
      </c>
      <c r="AQ26" s="735"/>
      <c r="AR26" s="735"/>
      <c r="AS26" s="735"/>
      <c r="AT26" s="735"/>
      <c r="AU26" s="735"/>
      <c r="AV26" s="735"/>
      <c r="AW26" s="735"/>
      <c r="AX26" s="735"/>
      <c r="AY26" s="735"/>
      <c r="AZ26" s="735"/>
      <c r="BA26" s="735"/>
      <c r="BB26" s="735"/>
      <c r="BC26" s="735"/>
      <c r="BD26" s="735"/>
      <c r="BE26" s="735"/>
      <c r="BF26" s="736"/>
      <c r="BG26" s="663" t="s">
        <v>130</v>
      </c>
      <c r="BH26" s="664"/>
      <c r="BI26" s="664"/>
      <c r="BJ26" s="664"/>
      <c r="BK26" s="664"/>
      <c r="BL26" s="664"/>
      <c r="BM26" s="664"/>
      <c r="BN26" s="665"/>
      <c r="BO26" s="699" t="s">
        <v>130</v>
      </c>
      <c r="BP26" s="699"/>
      <c r="BQ26" s="699"/>
      <c r="BR26" s="699"/>
      <c r="BS26" s="700" t="s">
        <v>130</v>
      </c>
      <c r="BT26" s="700"/>
      <c r="BU26" s="700"/>
      <c r="BV26" s="700"/>
      <c r="BW26" s="700"/>
      <c r="BX26" s="700"/>
      <c r="BY26" s="700"/>
      <c r="BZ26" s="700"/>
      <c r="CA26" s="700"/>
      <c r="CB26" s="731"/>
      <c r="CD26" s="660" t="s">
        <v>300</v>
      </c>
      <c r="CE26" s="661"/>
      <c r="CF26" s="661"/>
      <c r="CG26" s="661"/>
      <c r="CH26" s="661"/>
      <c r="CI26" s="661"/>
      <c r="CJ26" s="661"/>
      <c r="CK26" s="661"/>
      <c r="CL26" s="661"/>
      <c r="CM26" s="661"/>
      <c r="CN26" s="661"/>
      <c r="CO26" s="661"/>
      <c r="CP26" s="661"/>
      <c r="CQ26" s="662"/>
      <c r="CR26" s="663">
        <v>817274</v>
      </c>
      <c r="CS26" s="664"/>
      <c r="CT26" s="664"/>
      <c r="CU26" s="664"/>
      <c r="CV26" s="664"/>
      <c r="CW26" s="664"/>
      <c r="CX26" s="664"/>
      <c r="CY26" s="665"/>
      <c r="CZ26" s="666">
        <v>5.4</v>
      </c>
      <c r="DA26" s="674"/>
      <c r="DB26" s="674"/>
      <c r="DC26" s="675"/>
      <c r="DD26" s="669">
        <v>817274</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74"/>
      <c r="DY26" s="674"/>
      <c r="DZ26" s="674"/>
      <c r="EA26" s="674"/>
      <c r="EB26" s="674"/>
      <c r="EC26" s="688"/>
    </row>
    <row r="27" spans="2:133" ht="11.25" customHeight="1" x14ac:dyDescent="0.15">
      <c r="B27" s="660" t="s">
        <v>301</v>
      </c>
      <c r="C27" s="661"/>
      <c r="D27" s="661"/>
      <c r="E27" s="661"/>
      <c r="F27" s="661"/>
      <c r="G27" s="661"/>
      <c r="H27" s="661"/>
      <c r="I27" s="661"/>
      <c r="J27" s="661"/>
      <c r="K27" s="661"/>
      <c r="L27" s="661"/>
      <c r="M27" s="661"/>
      <c r="N27" s="661"/>
      <c r="O27" s="661"/>
      <c r="P27" s="661"/>
      <c r="Q27" s="662"/>
      <c r="R27" s="663">
        <v>185278</v>
      </c>
      <c r="S27" s="664"/>
      <c r="T27" s="664"/>
      <c r="U27" s="664"/>
      <c r="V27" s="664"/>
      <c r="W27" s="664"/>
      <c r="X27" s="664"/>
      <c r="Y27" s="665"/>
      <c r="Z27" s="699">
        <v>1.2</v>
      </c>
      <c r="AA27" s="699"/>
      <c r="AB27" s="699"/>
      <c r="AC27" s="699"/>
      <c r="AD27" s="700" t="s">
        <v>130</v>
      </c>
      <c r="AE27" s="700"/>
      <c r="AF27" s="700"/>
      <c r="AG27" s="700"/>
      <c r="AH27" s="700"/>
      <c r="AI27" s="700"/>
      <c r="AJ27" s="700"/>
      <c r="AK27" s="700"/>
      <c r="AL27" s="666" t="s">
        <v>130</v>
      </c>
      <c r="AM27" s="667"/>
      <c r="AN27" s="667"/>
      <c r="AO27" s="701"/>
      <c r="AP27" s="660" t="s">
        <v>302</v>
      </c>
      <c r="AQ27" s="661"/>
      <c r="AR27" s="661"/>
      <c r="AS27" s="661"/>
      <c r="AT27" s="661"/>
      <c r="AU27" s="661"/>
      <c r="AV27" s="661"/>
      <c r="AW27" s="661"/>
      <c r="AX27" s="661"/>
      <c r="AY27" s="661"/>
      <c r="AZ27" s="661"/>
      <c r="BA27" s="661"/>
      <c r="BB27" s="661"/>
      <c r="BC27" s="661"/>
      <c r="BD27" s="661"/>
      <c r="BE27" s="661"/>
      <c r="BF27" s="662"/>
      <c r="BG27" s="663">
        <v>980566</v>
      </c>
      <c r="BH27" s="664"/>
      <c r="BI27" s="664"/>
      <c r="BJ27" s="664"/>
      <c r="BK27" s="664"/>
      <c r="BL27" s="664"/>
      <c r="BM27" s="664"/>
      <c r="BN27" s="665"/>
      <c r="BO27" s="699">
        <v>100</v>
      </c>
      <c r="BP27" s="699"/>
      <c r="BQ27" s="699"/>
      <c r="BR27" s="699"/>
      <c r="BS27" s="700">
        <v>14802</v>
      </c>
      <c r="BT27" s="700"/>
      <c r="BU27" s="700"/>
      <c r="BV27" s="700"/>
      <c r="BW27" s="700"/>
      <c r="BX27" s="700"/>
      <c r="BY27" s="700"/>
      <c r="BZ27" s="700"/>
      <c r="CA27" s="700"/>
      <c r="CB27" s="731"/>
      <c r="CD27" s="660" t="s">
        <v>303</v>
      </c>
      <c r="CE27" s="661"/>
      <c r="CF27" s="661"/>
      <c r="CG27" s="661"/>
      <c r="CH27" s="661"/>
      <c r="CI27" s="661"/>
      <c r="CJ27" s="661"/>
      <c r="CK27" s="661"/>
      <c r="CL27" s="661"/>
      <c r="CM27" s="661"/>
      <c r="CN27" s="661"/>
      <c r="CO27" s="661"/>
      <c r="CP27" s="661"/>
      <c r="CQ27" s="662"/>
      <c r="CR27" s="663">
        <v>929657</v>
      </c>
      <c r="CS27" s="672"/>
      <c r="CT27" s="672"/>
      <c r="CU27" s="672"/>
      <c r="CV27" s="672"/>
      <c r="CW27" s="672"/>
      <c r="CX27" s="672"/>
      <c r="CY27" s="673"/>
      <c r="CZ27" s="666">
        <v>6.1</v>
      </c>
      <c r="DA27" s="674"/>
      <c r="DB27" s="674"/>
      <c r="DC27" s="675"/>
      <c r="DD27" s="669">
        <v>241886</v>
      </c>
      <c r="DE27" s="672"/>
      <c r="DF27" s="672"/>
      <c r="DG27" s="672"/>
      <c r="DH27" s="672"/>
      <c r="DI27" s="672"/>
      <c r="DJ27" s="672"/>
      <c r="DK27" s="673"/>
      <c r="DL27" s="669">
        <v>201886</v>
      </c>
      <c r="DM27" s="672"/>
      <c r="DN27" s="672"/>
      <c r="DO27" s="672"/>
      <c r="DP27" s="672"/>
      <c r="DQ27" s="672"/>
      <c r="DR27" s="672"/>
      <c r="DS27" s="672"/>
      <c r="DT27" s="672"/>
      <c r="DU27" s="672"/>
      <c r="DV27" s="673"/>
      <c r="DW27" s="666">
        <v>4</v>
      </c>
      <c r="DX27" s="674"/>
      <c r="DY27" s="674"/>
      <c r="DZ27" s="674"/>
      <c r="EA27" s="674"/>
      <c r="EB27" s="674"/>
      <c r="EC27" s="688"/>
    </row>
    <row r="28" spans="2:133" ht="11.25" customHeight="1" x14ac:dyDescent="0.15">
      <c r="B28" s="660" t="s">
        <v>304</v>
      </c>
      <c r="C28" s="661"/>
      <c r="D28" s="661"/>
      <c r="E28" s="661"/>
      <c r="F28" s="661"/>
      <c r="G28" s="661"/>
      <c r="H28" s="661"/>
      <c r="I28" s="661"/>
      <c r="J28" s="661"/>
      <c r="K28" s="661"/>
      <c r="L28" s="661"/>
      <c r="M28" s="661"/>
      <c r="N28" s="661"/>
      <c r="O28" s="661"/>
      <c r="P28" s="661"/>
      <c r="Q28" s="662"/>
      <c r="R28" s="663">
        <v>229606</v>
      </c>
      <c r="S28" s="664"/>
      <c r="T28" s="664"/>
      <c r="U28" s="664"/>
      <c r="V28" s="664"/>
      <c r="W28" s="664"/>
      <c r="X28" s="664"/>
      <c r="Y28" s="665"/>
      <c r="Z28" s="699">
        <v>1.5</v>
      </c>
      <c r="AA28" s="699"/>
      <c r="AB28" s="699"/>
      <c r="AC28" s="699"/>
      <c r="AD28" s="700">
        <v>12741</v>
      </c>
      <c r="AE28" s="700"/>
      <c r="AF28" s="700"/>
      <c r="AG28" s="700"/>
      <c r="AH28" s="700"/>
      <c r="AI28" s="700"/>
      <c r="AJ28" s="700"/>
      <c r="AK28" s="700"/>
      <c r="AL28" s="666">
        <v>0.3</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305</v>
      </c>
      <c r="CE28" s="661"/>
      <c r="CF28" s="661"/>
      <c r="CG28" s="661"/>
      <c r="CH28" s="661"/>
      <c r="CI28" s="661"/>
      <c r="CJ28" s="661"/>
      <c r="CK28" s="661"/>
      <c r="CL28" s="661"/>
      <c r="CM28" s="661"/>
      <c r="CN28" s="661"/>
      <c r="CO28" s="661"/>
      <c r="CP28" s="661"/>
      <c r="CQ28" s="662"/>
      <c r="CR28" s="663">
        <v>1343377</v>
      </c>
      <c r="CS28" s="664"/>
      <c r="CT28" s="664"/>
      <c r="CU28" s="664"/>
      <c r="CV28" s="664"/>
      <c r="CW28" s="664"/>
      <c r="CX28" s="664"/>
      <c r="CY28" s="665"/>
      <c r="CZ28" s="666">
        <v>8.9</v>
      </c>
      <c r="DA28" s="674"/>
      <c r="DB28" s="674"/>
      <c r="DC28" s="675"/>
      <c r="DD28" s="669">
        <v>1268306</v>
      </c>
      <c r="DE28" s="664"/>
      <c r="DF28" s="664"/>
      <c r="DG28" s="664"/>
      <c r="DH28" s="664"/>
      <c r="DI28" s="664"/>
      <c r="DJ28" s="664"/>
      <c r="DK28" s="665"/>
      <c r="DL28" s="669">
        <v>1268306</v>
      </c>
      <c r="DM28" s="664"/>
      <c r="DN28" s="664"/>
      <c r="DO28" s="664"/>
      <c r="DP28" s="664"/>
      <c r="DQ28" s="664"/>
      <c r="DR28" s="664"/>
      <c r="DS28" s="664"/>
      <c r="DT28" s="664"/>
      <c r="DU28" s="664"/>
      <c r="DV28" s="665"/>
      <c r="DW28" s="666">
        <v>24.9</v>
      </c>
      <c r="DX28" s="674"/>
      <c r="DY28" s="674"/>
      <c r="DZ28" s="674"/>
      <c r="EA28" s="674"/>
      <c r="EB28" s="674"/>
      <c r="EC28" s="688"/>
    </row>
    <row r="29" spans="2:133" ht="11.25" customHeight="1" x14ac:dyDescent="0.15">
      <c r="B29" s="660" t="s">
        <v>306</v>
      </c>
      <c r="C29" s="661"/>
      <c r="D29" s="661"/>
      <c r="E29" s="661"/>
      <c r="F29" s="661"/>
      <c r="G29" s="661"/>
      <c r="H29" s="661"/>
      <c r="I29" s="661"/>
      <c r="J29" s="661"/>
      <c r="K29" s="661"/>
      <c r="L29" s="661"/>
      <c r="M29" s="661"/>
      <c r="N29" s="661"/>
      <c r="O29" s="661"/>
      <c r="P29" s="661"/>
      <c r="Q29" s="662"/>
      <c r="R29" s="663">
        <v>42084</v>
      </c>
      <c r="S29" s="664"/>
      <c r="T29" s="664"/>
      <c r="U29" s="664"/>
      <c r="V29" s="664"/>
      <c r="W29" s="664"/>
      <c r="X29" s="664"/>
      <c r="Y29" s="665"/>
      <c r="Z29" s="699">
        <v>0.3</v>
      </c>
      <c r="AA29" s="699"/>
      <c r="AB29" s="699"/>
      <c r="AC29" s="699"/>
      <c r="AD29" s="700">
        <v>578</v>
      </c>
      <c r="AE29" s="700"/>
      <c r="AF29" s="700"/>
      <c r="AG29" s="700"/>
      <c r="AH29" s="700"/>
      <c r="AI29" s="700"/>
      <c r="AJ29" s="700"/>
      <c r="AK29" s="700"/>
      <c r="AL29" s="666">
        <v>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307</v>
      </c>
      <c r="CE29" s="677"/>
      <c r="CF29" s="660" t="s">
        <v>71</v>
      </c>
      <c r="CG29" s="661"/>
      <c r="CH29" s="661"/>
      <c r="CI29" s="661"/>
      <c r="CJ29" s="661"/>
      <c r="CK29" s="661"/>
      <c r="CL29" s="661"/>
      <c r="CM29" s="661"/>
      <c r="CN29" s="661"/>
      <c r="CO29" s="661"/>
      <c r="CP29" s="661"/>
      <c r="CQ29" s="662"/>
      <c r="CR29" s="663">
        <v>1343009</v>
      </c>
      <c r="CS29" s="672"/>
      <c r="CT29" s="672"/>
      <c r="CU29" s="672"/>
      <c r="CV29" s="672"/>
      <c r="CW29" s="672"/>
      <c r="CX29" s="672"/>
      <c r="CY29" s="673"/>
      <c r="CZ29" s="666">
        <v>8.9</v>
      </c>
      <c r="DA29" s="674"/>
      <c r="DB29" s="674"/>
      <c r="DC29" s="675"/>
      <c r="DD29" s="669">
        <v>1267938</v>
      </c>
      <c r="DE29" s="672"/>
      <c r="DF29" s="672"/>
      <c r="DG29" s="672"/>
      <c r="DH29" s="672"/>
      <c r="DI29" s="672"/>
      <c r="DJ29" s="672"/>
      <c r="DK29" s="673"/>
      <c r="DL29" s="669">
        <v>1267938</v>
      </c>
      <c r="DM29" s="672"/>
      <c r="DN29" s="672"/>
      <c r="DO29" s="672"/>
      <c r="DP29" s="672"/>
      <c r="DQ29" s="672"/>
      <c r="DR29" s="672"/>
      <c r="DS29" s="672"/>
      <c r="DT29" s="672"/>
      <c r="DU29" s="672"/>
      <c r="DV29" s="673"/>
      <c r="DW29" s="666">
        <v>24.9</v>
      </c>
      <c r="DX29" s="674"/>
      <c r="DY29" s="674"/>
      <c r="DZ29" s="674"/>
      <c r="EA29" s="674"/>
      <c r="EB29" s="674"/>
      <c r="EC29" s="688"/>
    </row>
    <row r="30" spans="2:133" ht="11.25" customHeight="1" x14ac:dyDescent="0.15">
      <c r="B30" s="660" t="s">
        <v>308</v>
      </c>
      <c r="C30" s="661"/>
      <c r="D30" s="661"/>
      <c r="E30" s="661"/>
      <c r="F30" s="661"/>
      <c r="G30" s="661"/>
      <c r="H30" s="661"/>
      <c r="I30" s="661"/>
      <c r="J30" s="661"/>
      <c r="K30" s="661"/>
      <c r="L30" s="661"/>
      <c r="M30" s="661"/>
      <c r="N30" s="661"/>
      <c r="O30" s="661"/>
      <c r="P30" s="661"/>
      <c r="Q30" s="662"/>
      <c r="R30" s="663">
        <v>1109715</v>
      </c>
      <c r="S30" s="664"/>
      <c r="T30" s="664"/>
      <c r="U30" s="664"/>
      <c r="V30" s="664"/>
      <c r="W30" s="664"/>
      <c r="X30" s="664"/>
      <c r="Y30" s="665"/>
      <c r="Z30" s="699">
        <v>7.2</v>
      </c>
      <c r="AA30" s="699"/>
      <c r="AB30" s="699"/>
      <c r="AC30" s="699"/>
      <c r="AD30" s="700" t="s">
        <v>130</v>
      </c>
      <c r="AE30" s="700"/>
      <c r="AF30" s="700"/>
      <c r="AG30" s="700"/>
      <c r="AH30" s="700"/>
      <c r="AI30" s="700"/>
      <c r="AJ30" s="700"/>
      <c r="AK30" s="700"/>
      <c r="AL30" s="666" t="s">
        <v>130</v>
      </c>
      <c r="AM30" s="667"/>
      <c r="AN30" s="667"/>
      <c r="AO30" s="701"/>
      <c r="AP30" s="715" t="s">
        <v>226</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60" t="s">
        <v>311</v>
      </c>
      <c r="CG30" s="661"/>
      <c r="CH30" s="661"/>
      <c r="CI30" s="661"/>
      <c r="CJ30" s="661"/>
      <c r="CK30" s="661"/>
      <c r="CL30" s="661"/>
      <c r="CM30" s="661"/>
      <c r="CN30" s="661"/>
      <c r="CO30" s="661"/>
      <c r="CP30" s="661"/>
      <c r="CQ30" s="662"/>
      <c r="CR30" s="663">
        <v>1305508</v>
      </c>
      <c r="CS30" s="664"/>
      <c r="CT30" s="664"/>
      <c r="CU30" s="664"/>
      <c r="CV30" s="664"/>
      <c r="CW30" s="664"/>
      <c r="CX30" s="664"/>
      <c r="CY30" s="665"/>
      <c r="CZ30" s="666">
        <v>8.6</v>
      </c>
      <c r="DA30" s="674"/>
      <c r="DB30" s="674"/>
      <c r="DC30" s="675"/>
      <c r="DD30" s="669">
        <v>1267938</v>
      </c>
      <c r="DE30" s="664"/>
      <c r="DF30" s="664"/>
      <c r="DG30" s="664"/>
      <c r="DH30" s="664"/>
      <c r="DI30" s="664"/>
      <c r="DJ30" s="664"/>
      <c r="DK30" s="665"/>
      <c r="DL30" s="669">
        <v>1267938</v>
      </c>
      <c r="DM30" s="664"/>
      <c r="DN30" s="664"/>
      <c r="DO30" s="664"/>
      <c r="DP30" s="664"/>
      <c r="DQ30" s="664"/>
      <c r="DR30" s="664"/>
      <c r="DS30" s="664"/>
      <c r="DT30" s="664"/>
      <c r="DU30" s="664"/>
      <c r="DV30" s="665"/>
      <c r="DW30" s="666">
        <v>24.9</v>
      </c>
      <c r="DX30" s="674"/>
      <c r="DY30" s="674"/>
      <c r="DZ30" s="674"/>
      <c r="EA30" s="674"/>
      <c r="EB30" s="674"/>
      <c r="EC30" s="688"/>
    </row>
    <row r="31" spans="2:133" ht="11.25" customHeight="1" x14ac:dyDescent="0.15">
      <c r="B31" s="732" t="s">
        <v>312</v>
      </c>
      <c r="C31" s="733"/>
      <c r="D31" s="733"/>
      <c r="E31" s="733"/>
      <c r="F31" s="733"/>
      <c r="G31" s="733"/>
      <c r="H31" s="733"/>
      <c r="I31" s="733"/>
      <c r="J31" s="733"/>
      <c r="K31" s="733"/>
      <c r="L31" s="733"/>
      <c r="M31" s="733"/>
      <c r="N31" s="733"/>
      <c r="O31" s="733"/>
      <c r="P31" s="733"/>
      <c r="Q31" s="734"/>
      <c r="R31" s="663" t="s">
        <v>130</v>
      </c>
      <c r="S31" s="664"/>
      <c r="T31" s="664"/>
      <c r="U31" s="664"/>
      <c r="V31" s="664"/>
      <c r="W31" s="664"/>
      <c r="X31" s="664"/>
      <c r="Y31" s="665"/>
      <c r="Z31" s="699" t="s">
        <v>130</v>
      </c>
      <c r="AA31" s="699"/>
      <c r="AB31" s="699"/>
      <c r="AC31" s="699"/>
      <c r="AD31" s="700" t="s">
        <v>130</v>
      </c>
      <c r="AE31" s="700"/>
      <c r="AF31" s="700"/>
      <c r="AG31" s="700"/>
      <c r="AH31" s="700"/>
      <c r="AI31" s="700"/>
      <c r="AJ31" s="700"/>
      <c r="AK31" s="700"/>
      <c r="AL31" s="666" t="s">
        <v>130</v>
      </c>
      <c r="AM31" s="667"/>
      <c r="AN31" s="667"/>
      <c r="AO31" s="701"/>
      <c r="AP31" s="724" t="s">
        <v>313</v>
      </c>
      <c r="AQ31" s="725"/>
      <c r="AR31" s="725"/>
      <c r="AS31" s="725"/>
      <c r="AT31" s="726" t="s">
        <v>314</v>
      </c>
      <c r="AU31" s="218"/>
      <c r="AV31" s="218"/>
      <c r="AW31" s="218"/>
      <c r="AX31" s="712" t="s">
        <v>190</v>
      </c>
      <c r="AY31" s="713"/>
      <c r="AZ31" s="713"/>
      <c r="BA31" s="713"/>
      <c r="BB31" s="713"/>
      <c r="BC31" s="713"/>
      <c r="BD31" s="713"/>
      <c r="BE31" s="713"/>
      <c r="BF31" s="714"/>
      <c r="BG31" s="720">
        <v>99.7</v>
      </c>
      <c r="BH31" s="721"/>
      <c r="BI31" s="721"/>
      <c r="BJ31" s="721"/>
      <c r="BK31" s="721"/>
      <c r="BL31" s="721"/>
      <c r="BM31" s="722">
        <v>99.6</v>
      </c>
      <c r="BN31" s="721"/>
      <c r="BO31" s="721"/>
      <c r="BP31" s="721"/>
      <c r="BQ31" s="723"/>
      <c r="BR31" s="720">
        <v>99.3</v>
      </c>
      <c r="BS31" s="721"/>
      <c r="BT31" s="721"/>
      <c r="BU31" s="721"/>
      <c r="BV31" s="721"/>
      <c r="BW31" s="721"/>
      <c r="BX31" s="722">
        <v>98.6</v>
      </c>
      <c r="BY31" s="721"/>
      <c r="BZ31" s="721"/>
      <c r="CA31" s="721"/>
      <c r="CB31" s="723"/>
      <c r="CD31" s="678"/>
      <c r="CE31" s="679"/>
      <c r="CF31" s="660" t="s">
        <v>315</v>
      </c>
      <c r="CG31" s="661"/>
      <c r="CH31" s="661"/>
      <c r="CI31" s="661"/>
      <c r="CJ31" s="661"/>
      <c r="CK31" s="661"/>
      <c r="CL31" s="661"/>
      <c r="CM31" s="661"/>
      <c r="CN31" s="661"/>
      <c r="CO31" s="661"/>
      <c r="CP31" s="661"/>
      <c r="CQ31" s="662"/>
      <c r="CR31" s="663">
        <v>37501</v>
      </c>
      <c r="CS31" s="672"/>
      <c r="CT31" s="672"/>
      <c r="CU31" s="672"/>
      <c r="CV31" s="672"/>
      <c r="CW31" s="672"/>
      <c r="CX31" s="672"/>
      <c r="CY31" s="673"/>
      <c r="CZ31" s="666">
        <v>0.2</v>
      </c>
      <c r="DA31" s="674"/>
      <c r="DB31" s="674"/>
      <c r="DC31" s="675"/>
      <c r="DD31" s="669" t="s">
        <v>130</v>
      </c>
      <c r="DE31" s="672"/>
      <c r="DF31" s="672"/>
      <c r="DG31" s="672"/>
      <c r="DH31" s="672"/>
      <c r="DI31" s="672"/>
      <c r="DJ31" s="672"/>
      <c r="DK31" s="673"/>
      <c r="DL31" s="669" t="s">
        <v>130</v>
      </c>
      <c r="DM31" s="672"/>
      <c r="DN31" s="672"/>
      <c r="DO31" s="672"/>
      <c r="DP31" s="672"/>
      <c r="DQ31" s="672"/>
      <c r="DR31" s="672"/>
      <c r="DS31" s="672"/>
      <c r="DT31" s="672"/>
      <c r="DU31" s="672"/>
      <c r="DV31" s="673"/>
      <c r="DW31" s="666" t="s">
        <v>130</v>
      </c>
      <c r="DX31" s="674"/>
      <c r="DY31" s="674"/>
      <c r="DZ31" s="674"/>
      <c r="EA31" s="674"/>
      <c r="EB31" s="674"/>
      <c r="EC31" s="688"/>
    </row>
    <row r="32" spans="2:133" ht="11.25" customHeight="1" x14ac:dyDescent="0.15">
      <c r="B32" s="660" t="s">
        <v>316</v>
      </c>
      <c r="C32" s="661"/>
      <c r="D32" s="661"/>
      <c r="E32" s="661"/>
      <c r="F32" s="661"/>
      <c r="G32" s="661"/>
      <c r="H32" s="661"/>
      <c r="I32" s="661"/>
      <c r="J32" s="661"/>
      <c r="K32" s="661"/>
      <c r="L32" s="661"/>
      <c r="M32" s="661"/>
      <c r="N32" s="661"/>
      <c r="O32" s="661"/>
      <c r="P32" s="661"/>
      <c r="Q32" s="662"/>
      <c r="R32" s="663">
        <v>711008</v>
      </c>
      <c r="S32" s="664"/>
      <c r="T32" s="664"/>
      <c r="U32" s="664"/>
      <c r="V32" s="664"/>
      <c r="W32" s="664"/>
      <c r="X32" s="664"/>
      <c r="Y32" s="665"/>
      <c r="Z32" s="699">
        <v>4.5999999999999996</v>
      </c>
      <c r="AA32" s="699"/>
      <c r="AB32" s="699"/>
      <c r="AC32" s="699"/>
      <c r="AD32" s="700" t="s">
        <v>130</v>
      </c>
      <c r="AE32" s="700"/>
      <c r="AF32" s="700"/>
      <c r="AG32" s="700"/>
      <c r="AH32" s="700"/>
      <c r="AI32" s="700"/>
      <c r="AJ32" s="700"/>
      <c r="AK32" s="700"/>
      <c r="AL32" s="666" t="s">
        <v>130</v>
      </c>
      <c r="AM32" s="667"/>
      <c r="AN32" s="667"/>
      <c r="AO32" s="701"/>
      <c r="AP32" s="702"/>
      <c r="AQ32" s="703"/>
      <c r="AR32" s="703"/>
      <c r="AS32" s="703"/>
      <c r="AT32" s="727"/>
      <c r="AU32" s="214" t="s">
        <v>317</v>
      </c>
      <c r="AX32" s="660" t="s">
        <v>318</v>
      </c>
      <c r="AY32" s="661"/>
      <c r="AZ32" s="661"/>
      <c r="BA32" s="661"/>
      <c r="BB32" s="661"/>
      <c r="BC32" s="661"/>
      <c r="BD32" s="661"/>
      <c r="BE32" s="661"/>
      <c r="BF32" s="662"/>
      <c r="BG32" s="719">
        <v>99.9</v>
      </c>
      <c r="BH32" s="672"/>
      <c r="BI32" s="672"/>
      <c r="BJ32" s="672"/>
      <c r="BK32" s="672"/>
      <c r="BL32" s="672"/>
      <c r="BM32" s="667">
        <v>99.6</v>
      </c>
      <c r="BN32" s="672"/>
      <c r="BO32" s="672"/>
      <c r="BP32" s="672"/>
      <c r="BQ32" s="697"/>
      <c r="BR32" s="719">
        <v>99.8</v>
      </c>
      <c r="BS32" s="672"/>
      <c r="BT32" s="672"/>
      <c r="BU32" s="672"/>
      <c r="BV32" s="672"/>
      <c r="BW32" s="672"/>
      <c r="BX32" s="667">
        <v>99.1</v>
      </c>
      <c r="BY32" s="672"/>
      <c r="BZ32" s="672"/>
      <c r="CA32" s="672"/>
      <c r="CB32" s="697"/>
      <c r="CD32" s="680"/>
      <c r="CE32" s="681"/>
      <c r="CF32" s="660" t="s">
        <v>319</v>
      </c>
      <c r="CG32" s="661"/>
      <c r="CH32" s="661"/>
      <c r="CI32" s="661"/>
      <c r="CJ32" s="661"/>
      <c r="CK32" s="661"/>
      <c r="CL32" s="661"/>
      <c r="CM32" s="661"/>
      <c r="CN32" s="661"/>
      <c r="CO32" s="661"/>
      <c r="CP32" s="661"/>
      <c r="CQ32" s="662"/>
      <c r="CR32" s="663">
        <v>368</v>
      </c>
      <c r="CS32" s="664"/>
      <c r="CT32" s="664"/>
      <c r="CU32" s="664"/>
      <c r="CV32" s="664"/>
      <c r="CW32" s="664"/>
      <c r="CX32" s="664"/>
      <c r="CY32" s="665"/>
      <c r="CZ32" s="666">
        <v>0</v>
      </c>
      <c r="DA32" s="674"/>
      <c r="DB32" s="674"/>
      <c r="DC32" s="675"/>
      <c r="DD32" s="669">
        <v>368</v>
      </c>
      <c r="DE32" s="664"/>
      <c r="DF32" s="664"/>
      <c r="DG32" s="664"/>
      <c r="DH32" s="664"/>
      <c r="DI32" s="664"/>
      <c r="DJ32" s="664"/>
      <c r="DK32" s="665"/>
      <c r="DL32" s="669">
        <v>368</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320</v>
      </c>
      <c r="C33" s="661"/>
      <c r="D33" s="661"/>
      <c r="E33" s="661"/>
      <c r="F33" s="661"/>
      <c r="G33" s="661"/>
      <c r="H33" s="661"/>
      <c r="I33" s="661"/>
      <c r="J33" s="661"/>
      <c r="K33" s="661"/>
      <c r="L33" s="661"/>
      <c r="M33" s="661"/>
      <c r="N33" s="661"/>
      <c r="O33" s="661"/>
      <c r="P33" s="661"/>
      <c r="Q33" s="662"/>
      <c r="R33" s="663">
        <v>31805</v>
      </c>
      <c r="S33" s="664"/>
      <c r="T33" s="664"/>
      <c r="U33" s="664"/>
      <c r="V33" s="664"/>
      <c r="W33" s="664"/>
      <c r="X33" s="664"/>
      <c r="Y33" s="665"/>
      <c r="Z33" s="699">
        <v>0.2</v>
      </c>
      <c r="AA33" s="699"/>
      <c r="AB33" s="699"/>
      <c r="AC33" s="699"/>
      <c r="AD33" s="700" t="s">
        <v>130</v>
      </c>
      <c r="AE33" s="700"/>
      <c r="AF33" s="700"/>
      <c r="AG33" s="700"/>
      <c r="AH33" s="700"/>
      <c r="AI33" s="700"/>
      <c r="AJ33" s="700"/>
      <c r="AK33" s="700"/>
      <c r="AL33" s="666" t="s">
        <v>130</v>
      </c>
      <c r="AM33" s="667"/>
      <c r="AN33" s="667"/>
      <c r="AO33" s="701"/>
      <c r="AP33" s="704"/>
      <c r="AQ33" s="705"/>
      <c r="AR33" s="705"/>
      <c r="AS33" s="705"/>
      <c r="AT33" s="728"/>
      <c r="AU33" s="219"/>
      <c r="AV33" s="219"/>
      <c r="AW33" s="219"/>
      <c r="AX33" s="644" t="s">
        <v>321</v>
      </c>
      <c r="AY33" s="645"/>
      <c r="AZ33" s="645"/>
      <c r="BA33" s="645"/>
      <c r="BB33" s="645"/>
      <c r="BC33" s="645"/>
      <c r="BD33" s="645"/>
      <c r="BE33" s="645"/>
      <c r="BF33" s="646"/>
      <c r="BG33" s="718">
        <v>99.5</v>
      </c>
      <c r="BH33" s="648"/>
      <c r="BI33" s="648"/>
      <c r="BJ33" s="648"/>
      <c r="BK33" s="648"/>
      <c r="BL33" s="648"/>
      <c r="BM33" s="692">
        <v>99.4</v>
      </c>
      <c r="BN33" s="648"/>
      <c r="BO33" s="648"/>
      <c r="BP33" s="648"/>
      <c r="BQ33" s="686"/>
      <c r="BR33" s="718">
        <v>98.7</v>
      </c>
      <c r="BS33" s="648"/>
      <c r="BT33" s="648"/>
      <c r="BU33" s="648"/>
      <c r="BV33" s="648"/>
      <c r="BW33" s="648"/>
      <c r="BX33" s="692">
        <v>97.7</v>
      </c>
      <c r="BY33" s="648"/>
      <c r="BZ33" s="648"/>
      <c r="CA33" s="648"/>
      <c r="CB33" s="686"/>
      <c r="CD33" s="660" t="s">
        <v>322</v>
      </c>
      <c r="CE33" s="661"/>
      <c r="CF33" s="661"/>
      <c r="CG33" s="661"/>
      <c r="CH33" s="661"/>
      <c r="CI33" s="661"/>
      <c r="CJ33" s="661"/>
      <c r="CK33" s="661"/>
      <c r="CL33" s="661"/>
      <c r="CM33" s="661"/>
      <c r="CN33" s="661"/>
      <c r="CO33" s="661"/>
      <c r="CP33" s="661"/>
      <c r="CQ33" s="662"/>
      <c r="CR33" s="663">
        <v>9803535</v>
      </c>
      <c r="CS33" s="672"/>
      <c r="CT33" s="672"/>
      <c r="CU33" s="672"/>
      <c r="CV33" s="672"/>
      <c r="CW33" s="672"/>
      <c r="CX33" s="672"/>
      <c r="CY33" s="673"/>
      <c r="CZ33" s="666">
        <v>64.7</v>
      </c>
      <c r="DA33" s="674"/>
      <c r="DB33" s="674"/>
      <c r="DC33" s="675"/>
      <c r="DD33" s="669">
        <v>2713770</v>
      </c>
      <c r="DE33" s="672"/>
      <c r="DF33" s="672"/>
      <c r="DG33" s="672"/>
      <c r="DH33" s="672"/>
      <c r="DI33" s="672"/>
      <c r="DJ33" s="672"/>
      <c r="DK33" s="673"/>
      <c r="DL33" s="669">
        <v>1931672</v>
      </c>
      <c r="DM33" s="672"/>
      <c r="DN33" s="672"/>
      <c r="DO33" s="672"/>
      <c r="DP33" s="672"/>
      <c r="DQ33" s="672"/>
      <c r="DR33" s="672"/>
      <c r="DS33" s="672"/>
      <c r="DT33" s="672"/>
      <c r="DU33" s="672"/>
      <c r="DV33" s="673"/>
      <c r="DW33" s="666">
        <v>38</v>
      </c>
      <c r="DX33" s="674"/>
      <c r="DY33" s="674"/>
      <c r="DZ33" s="674"/>
      <c r="EA33" s="674"/>
      <c r="EB33" s="674"/>
      <c r="EC33" s="688"/>
    </row>
    <row r="34" spans="2:133" ht="11.25" customHeight="1" x14ac:dyDescent="0.15">
      <c r="B34" s="660" t="s">
        <v>323</v>
      </c>
      <c r="C34" s="661"/>
      <c r="D34" s="661"/>
      <c r="E34" s="661"/>
      <c r="F34" s="661"/>
      <c r="G34" s="661"/>
      <c r="H34" s="661"/>
      <c r="I34" s="661"/>
      <c r="J34" s="661"/>
      <c r="K34" s="661"/>
      <c r="L34" s="661"/>
      <c r="M34" s="661"/>
      <c r="N34" s="661"/>
      <c r="O34" s="661"/>
      <c r="P34" s="661"/>
      <c r="Q34" s="662"/>
      <c r="R34" s="663">
        <v>4579429</v>
      </c>
      <c r="S34" s="664"/>
      <c r="T34" s="664"/>
      <c r="U34" s="664"/>
      <c r="V34" s="664"/>
      <c r="W34" s="664"/>
      <c r="X34" s="664"/>
      <c r="Y34" s="665"/>
      <c r="Z34" s="699">
        <v>29.9</v>
      </c>
      <c r="AA34" s="699"/>
      <c r="AB34" s="699"/>
      <c r="AC34" s="699"/>
      <c r="AD34" s="700" t="s">
        <v>130</v>
      </c>
      <c r="AE34" s="700"/>
      <c r="AF34" s="700"/>
      <c r="AG34" s="700"/>
      <c r="AH34" s="700"/>
      <c r="AI34" s="700"/>
      <c r="AJ34" s="700"/>
      <c r="AK34" s="700"/>
      <c r="AL34" s="666" t="s">
        <v>130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324</v>
      </c>
      <c r="CE34" s="661"/>
      <c r="CF34" s="661"/>
      <c r="CG34" s="661"/>
      <c r="CH34" s="661"/>
      <c r="CI34" s="661"/>
      <c r="CJ34" s="661"/>
      <c r="CK34" s="661"/>
      <c r="CL34" s="661"/>
      <c r="CM34" s="661"/>
      <c r="CN34" s="661"/>
      <c r="CO34" s="661"/>
      <c r="CP34" s="661"/>
      <c r="CQ34" s="662"/>
      <c r="CR34" s="663">
        <v>4880234</v>
      </c>
      <c r="CS34" s="664"/>
      <c r="CT34" s="664"/>
      <c r="CU34" s="664"/>
      <c r="CV34" s="664"/>
      <c r="CW34" s="664"/>
      <c r="CX34" s="664"/>
      <c r="CY34" s="665"/>
      <c r="CZ34" s="666">
        <v>32.200000000000003</v>
      </c>
      <c r="DA34" s="674"/>
      <c r="DB34" s="674"/>
      <c r="DC34" s="675"/>
      <c r="DD34" s="669">
        <v>757653</v>
      </c>
      <c r="DE34" s="664"/>
      <c r="DF34" s="664"/>
      <c r="DG34" s="664"/>
      <c r="DH34" s="664"/>
      <c r="DI34" s="664"/>
      <c r="DJ34" s="664"/>
      <c r="DK34" s="665"/>
      <c r="DL34" s="669">
        <v>597435</v>
      </c>
      <c r="DM34" s="664"/>
      <c r="DN34" s="664"/>
      <c r="DO34" s="664"/>
      <c r="DP34" s="664"/>
      <c r="DQ34" s="664"/>
      <c r="DR34" s="664"/>
      <c r="DS34" s="664"/>
      <c r="DT34" s="664"/>
      <c r="DU34" s="664"/>
      <c r="DV34" s="665"/>
      <c r="DW34" s="666">
        <v>11.7</v>
      </c>
      <c r="DX34" s="674"/>
      <c r="DY34" s="674"/>
      <c r="DZ34" s="674"/>
      <c r="EA34" s="674"/>
      <c r="EB34" s="674"/>
      <c r="EC34" s="688"/>
    </row>
    <row r="35" spans="2:133" ht="11.25" customHeight="1" x14ac:dyDescent="0.15">
      <c r="B35" s="660" t="s">
        <v>325</v>
      </c>
      <c r="C35" s="661"/>
      <c r="D35" s="661"/>
      <c r="E35" s="661"/>
      <c r="F35" s="661"/>
      <c r="G35" s="661"/>
      <c r="H35" s="661"/>
      <c r="I35" s="661"/>
      <c r="J35" s="661"/>
      <c r="K35" s="661"/>
      <c r="L35" s="661"/>
      <c r="M35" s="661"/>
      <c r="N35" s="661"/>
      <c r="O35" s="661"/>
      <c r="P35" s="661"/>
      <c r="Q35" s="662"/>
      <c r="R35" s="663">
        <v>609171</v>
      </c>
      <c r="S35" s="664"/>
      <c r="T35" s="664"/>
      <c r="U35" s="664"/>
      <c r="V35" s="664"/>
      <c r="W35" s="664"/>
      <c r="X35" s="664"/>
      <c r="Y35" s="665"/>
      <c r="Z35" s="699">
        <v>4</v>
      </c>
      <c r="AA35" s="699"/>
      <c r="AB35" s="699"/>
      <c r="AC35" s="699"/>
      <c r="AD35" s="700" t="s">
        <v>130</v>
      </c>
      <c r="AE35" s="700"/>
      <c r="AF35" s="700"/>
      <c r="AG35" s="700"/>
      <c r="AH35" s="700"/>
      <c r="AI35" s="700"/>
      <c r="AJ35" s="700"/>
      <c r="AK35" s="700"/>
      <c r="AL35" s="666" t="s">
        <v>130</v>
      </c>
      <c r="AM35" s="667"/>
      <c r="AN35" s="667"/>
      <c r="AO35" s="701"/>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328</v>
      </c>
      <c r="CE35" s="661"/>
      <c r="CF35" s="661"/>
      <c r="CG35" s="661"/>
      <c r="CH35" s="661"/>
      <c r="CI35" s="661"/>
      <c r="CJ35" s="661"/>
      <c r="CK35" s="661"/>
      <c r="CL35" s="661"/>
      <c r="CM35" s="661"/>
      <c r="CN35" s="661"/>
      <c r="CO35" s="661"/>
      <c r="CP35" s="661"/>
      <c r="CQ35" s="662"/>
      <c r="CR35" s="663">
        <v>223713</v>
      </c>
      <c r="CS35" s="672"/>
      <c r="CT35" s="672"/>
      <c r="CU35" s="672"/>
      <c r="CV35" s="672"/>
      <c r="CW35" s="672"/>
      <c r="CX35" s="672"/>
      <c r="CY35" s="673"/>
      <c r="CZ35" s="666">
        <v>1.5</v>
      </c>
      <c r="DA35" s="674"/>
      <c r="DB35" s="674"/>
      <c r="DC35" s="675"/>
      <c r="DD35" s="669">
        <v>194459</v>
      </c>
      <c r="DE35" s="672"/>
      <c r="DF35" s="672"/>
      <c r="DG35" s="672"/>
      <c r="DH35" s="672"/>
      <c r="DI35" s="672"/>
      <c r="DJ35" s="672"/>
      <c r="DK35" s="673"/>
      <c r="DL35" s="669">
        <v>166300</v>
      </c>
      <c r="DM35" s="672"/>
      <c r="DN35" s="672"/>
      <c r="DO35" s="672"/>
      <c r="DP35" s="672"/>
      <c r="DQ35" s="672"/>
      <c r="DR35" s="672"/>
      <c r="DS35" s="672"/>
      <c r="DT35" s="672"/>
      <c r="DU35" s="672"/>
      <c r="DV35" s="673"/>
      <c r="DW35" s="666">
        <v>3.3</v>
      </c>
      <c r="DX35" s="674"/>
      <c r="DY35" s="674"/>
      <c r="DZ35" s="674"/>
      <c r="EA35" s="674"/>
      <c r="EB35" s="674"/>
      <c r="EC35" s="688"/>
    </row>
    <row r="36" spans="2:133" ht="11.25" customHeight="1" x14ac:dyDescent="0.15">
      <c r="B36" s="660" t="s">
        <v>329</v>
      </c>
      <c r="C36" s="661"/>
      <c r="D36" s="661"/>
      <c r="E36" s="661"/>
      <c r="F36" s="661"/>
      <c r="G36" s="661"/>
      <c r="H36" s="661"/>
      <c r="I36" s="661"/>
      <c r="J36" s="661"/>
      <c r="K36" s="661"/>
      <c r="L36" s="661"/>
      <c r="M36" s="661"/>
      <c r="N36" s="661"/>
      <c r="O36" s="661"/>
      <c r="P36" s="661"/>
      <c r="Q36" s="662"/>
      <c r="R36" s="663">
        <v>185662</v>
      </c>
      <c r="S36" s="664"/>
      <c r="T36" s="664"/>
      <c r="U36" s="664"/>
      <c r="V36" s="664"/>
      <c r="W36" s="664"/>
      <c r="X36" s="664"/>
      <c r="Y36" s="665"/>
      <c r="Z36" s="699">
        <v>1.2</v>
      </c>
      <c r="AA36" s="699"/>
      <c r="AB36" s="699"/>
      <c r="AC36" s="699"/>
      <c r="AD36" s="700" t="s">
        <v>130</v>
      </c>
      <c r="AE36" s="700"/>
      <c r="AF36" s="700"/>
      <c r="AG36" s="700"/>
      <c r="AH36" s="700"/>
      <c r="AI36" s="700"/>
      <c r="AJ36" s="700"/>
      <c r="AK36" s="700"/>
      <c r="AL36" s="666" t="s">
        <v>130</v>
      </c>
      <c r="AM36" s="667"/>
      <c r="AN36" s="667"/>
      <c r="AO36" s="701"/>
      <c r="AP36" s="222"/>
      <c r="AQ36" s="706" t="s">
        <v>330</v>
      </c>
      <c r="AR36" s="707"/>
      <c r="AS36" s="707"/>
      <c r="AT36" s="707"/>
      <c r="AU36" s="707"/>
      <c r="AV36" s="707"/>
      <c r="AW36" s="707"/>
      <c r="AX36" s="707"/>
      <c r="AY36" s="708"/>
      <c r="AZ36" s="709">
        <v>633530</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16132</v>
      </c>
      <c r="BW36" s="710"/>
      <c r="BX36" s="710"/>
      <c r="BY36" s="710"/>
      <c r="BZ36" s="710"/>
      <c r="CA36" s="710"/>
      <c r="CB36" s="711"/>
      <c r="CD36" s="660" t="s">
        <v>332</v>
      </c>
      <c r="CE36" s="661"/>
      <c r="CF36" s="661"/>
      <c r="CG36" s="661"/>
      <c r="CH36" s="661"/>
      <c r="CI36" s="661"/>
      <c r="CJ36" s="661"/>
      <c r="CK36" s="661"/>
      <c r="CL36" s="661"/>
      <c r="CM36" s="661"/>
      <c r="CN36" s="661"/>
      <c r="CO36" s="661"/>
      <c r="CP36" s="661"/>
      <c r="CQ36" s="662"/>
      <c r="CR36" s="663">
        <v>1756736</v>
      </c>
      <c r="CS36" s="664"/>
      <c r="CT36" s="664"/>
      <c r="CU36" s="664"/>
      <c r="CV36" s="664"/>
      <c r="CW36" s="664"/>
      <c r="CX36" s="664"/>
      <c r="CY36" s="665"/>
      <c r="CZ36" s="666">
        <v>11.6</v>
      </c>
      <c r="DA36" s="674"/>
      <c r="DB36" s="674"/>
      <c r="DC36" s="675"/>
      <c r="DD36" s="669">
        <v>1067004</v>
      </c>
      <c r="DE36" s="664"/>
      <c r="DF36" s="664"/>
      <c r="DG36" s="664"/>
      <c r="DH36" s="664"/>
      <c r="DI36" s="664"/>
      <c r="DJ36" s="664"/>
      <c r="DK36" s="665"/>
      <c r="DL36" s="669">
        <v>787616</v>
      </c>
      <c r="DM36" s="664"/>
      <c r="DN36" s="664"/>
      <c r="DO36" s="664"/>
      <c r="DP36" s="664"/>
      <c r="DQ36" s="664"/>
      <c r="DR36" s="664"/>
      <c r="DS36" s="664"/>
      <c r="DT36" s="664"/>
      <c r="DU36" s="664"/>
      <c r="DV36" s="665"/>
      <c r="DW36" s="666">
        <v>15.5</v>
      </c>
      <c r="DX36" s="674"/>
      <c r="DY36" s="674"/>
      <c r="DZ36" s="674"/>
      <c r="EA36" s="674"/>
      <c r="EB36" s="674"/>
      <c r="EC36" s="688"/>
    </row>
    <row r="37" spans="2:133" ht="11.25" customHeight="1" x14ac:dyDescent="0.15">
      <c r="B37" s="660" t="s">
        <v>333</v>
      </c>
      <c r="C37" s="661"/>
      <c r="D37" s="661"/>
      <c r="E37" s="661"/>
      <c r="F37" s="661"/>
      <c r="G37" s="661"/>
      <c r="H37" s="661"/>
      <c r="I37" s="661"/>
      <c r="J37" s="661"/>
      <c r="K37" s="661"/>
      <c r="L37" s="661"/>
      <c r="M37" s="661"/>
      <c r="N37" s="661"/>
      <c r="O37" s="661"/>
      <c r="P37" s="661"/>
      <c r="Q37" s="662"/>
      <c r="R37" s="663">
        <v>1266381</v>
      </c>
      <c r="S37" s="664"/>
      <c r="T37" s="664"/>
      <c r="U37" s="664"/>
      <c r="V37" s="664"/>
      <c r="W37" s="664"/>
      <c r="X37" s="664"/>
      <c r="Y37" s="665"/>
      <c r="Z37" s="699">
        <v>8.3000000000000007</v>
      </c>
      <c r="AA37" s="699"/>
      <c r="AB37" s="699"/>
      <c r="AC37" s="699"/>
      <c r="AD37" s="700">
        <v>343</v>
      </c>
      <c r="AE37" s="700"/>
      <c r="AF37" s="700"/>
      <c r="AG37" s="700"/>
      <c r="AH37" s="700"/>
      <c r="AI37" s="700"/>
      <c r="AJ37" s="700"/>
      <c r="AK37" s="700"/>
      <c r="AL37" s="666">
        <v>0</v>
      </c>
      <c r="AM37" s="667"/>
      <c r="AN37" s="667"/>
      <c r="AO37" s="701"/>
      <c r="AQ37" s="694" t="s">
        <v>334</v>
      </c>
      <c r="AR37" s="695"/>
      <c r="AS37" s="695"/>
      <c r="AT37" s="695"/>
      <c r="AU37" s="695"/>
      <c r="AV37" s="695"/>
      <c r="AW37" s="695"/>
      <c r="AX37" s="695"/>
      <c r="AY37" s="696"/>
      <c r="AZ37" s="663">
        <v>193164</v>
      </c>
      <c r="BA37" s="664"/>
      <c r="BB37" s="664"/>
      <c r="BC37" s="664"/>
      <c r="BD37" s="672"/>
      <c r="BE37" s="672"/>
      <c r="BF37" s="697"/>
      <c r="BG37" s="660" t="s">
        <v>335</v>
      </c>
      <c r="BH37" s="661"/>
      <c r="BI37" s="661"/>
      <c r="BJ37" s="661"/>
      <c r="BK37" s="661"/>
      <c r="BL37" s="661"/>
      <c r="BM37" s="661"/>
      <c r="BN37" s="661"/>
      <c r="BO37" s="661"/>
      <c r="BP37" s="661"/>
      <c r="BQ37" s="661"/>
      <c r="BR37" s="661"/>
      <c r="BS37" s="661"/>
      <c r="BT37" s="661"/>
      <c r="BU37" s="662"/>
      <c r="BV37" s="663">
        <v>2039</v>
      </c>
      <c r="BW37" s="664"/>
      <c r="BX37" s="664"/>
      <c r="BY37" s="664"/>
      <c r="BZ37" s="664"/>
      <c r="CA37" s="664"/>
      <c r="CB37" s="698"/>
      <c r="CD37" s="660" t="s">
        <v>336</v>
      </c>
      <c r="CE37" s="661"/>
      <c r="CF37" s="661"/>
      <c r="CG37" s="661"/>
      <c r="CH37" s="661"/>
      <c r="CI37" s="661"/>
      <c r="CJ37" s="661"/>
      <c r="CK37" s="661"/>
      <c r="CL37" s="661"/>
      <c r="CM37" s="661"/>
      <c r="CN37" s="661"/>
      <c r="CO37" s="661"/>
      <c r="CP37" s="661"/>
      <c r="CQ37" s="662"/>
      <c r="CR37" s="663">
        <v>501030</v>
      </c>
      <c r="CS37" s="672"/>
      <c r="CT37" s="672"/>
      <c r="CU37" s="672"/>
      <c r="CV37" s="672"/>
      <c r="CW37" s="672"/>
      <c r="CX37" s="672"/>
      <c r="CY37" s="673"/>
      <c r="CZ37" s="666">
        <v>3.3</v>
      </c>
      <c r="DA37" s="674"/>
      <c r="DB37" s="674"/>
      <c r="DC37" s="675"/>
      <c r="DD37" s="669">
        <v>449330</v>
      </c>
      <c r="DE37" s="672"/>
      <c r="DF37" s="672"/>
      <c r="DG37" s="672"/>
      <c r="DH37" s="672"/>
      <c r="DI37" s="672"/>
      <c r="DJ37" s="672"/>
      <c r="DK37" s="673"/>
      <c r="DL37" s="669">
        <v>449330</v>
      </c>
      <c r="DM37" s="672"/>
      <c r="DN37" s="672"/>
      <c r="DO37" s="672"/>
      <c r="DP37" s="672"/>
      <c r="DQ37" s="672"/>
      <c r="DR37" s="672"/>
      <c r="DS37" s="672"/>
      <c r="DT37" s="672"/>
      <c r="DU37" s="672"/>
      <c r="DV37" s="673"/>
      <c r="DW37" s="666">
        <v>8.8000000000000007</v>
      </c>
      <c r="DX37" s="674"/>
      <c r="DY37" s="674"/>
      <c r="DZ37" s="674"/>
      <c r="EA37" s="674"/>
      <c r="EB37" s="674"/>
      <c r="EC37" s="688"/>
    </row>
    <row r="38" spans="2:133" ht="11.25" customHeight="1" x14ac:dyDescent="0.15">
      <c r="B38" s="660" t="s">
        <v>337</v>
      </c>
      <c r="C38" s="661"/>
      <c r="D38" s="661"/>
      <c r="E38" s="661"/>
      <c r="F38" s="661"/>
      <c r="G38" s="661"/>
      <c r="H38" s="661"/>
      <c r="I38" s="661"/>
      <c r="J38" s="661"/>
      <c r="K38" s="661"/>
      <c r="L38" s="661"/>
      <c r="M38" s="661"/>
      <c r="N38" s="661"/>
      <c r="O38" s="661"/>
      <c r="P38" s="661"/>
      <c r="Q38" s="662"/>
      <c r="R38" s="663">
        <v>713118</v>
      </c>
      <c r="S38" s="664"/>
      <c r="T38" s="664"/>
      <c r="U38" s="664"/>
      <c r="V38" s="664"/>
      <c r="W38" s="664"/>
      <c r="X38" s="664"/>
      <c r="Y38" s="665"/>
      <c r="Z38" s="699">
        <v>4.7</v>
      </c>
      <c r="AA38" s="699"/>
      <c r="AB38" s="699"/>
      <c r="AC38" s="699"/>
      <c r="AD38" s="700" t="s">
        <v>130</v>
      </c>
      <c r="AE38" s="700"/>
      <c r="AF38" s="700"/>
      <c r="AG38" s="700"/>
      <c r="AH38" s="700"/>
      <c r="AI38" s="700"/>
      <c r="AJ38" s="700"/>
      <c r="AK38" s="700"/>
      <c r="AL38" s="666" t="s">
        <v>130</v>
      </c>
      <c r="AM38" s="667"/>
      <c r="AN38" s="667"/>
      <c r="AO38" s="701"/>
      <c r="AQ38" s="694" t="s">
        <v>338</v>
      </c>
      <c r="AR38" s="695"/>
      <c r="AS38" s="695"/>
      <c r="AT38" s="695"/>
      <c r="AU38" s="695"/>
      <c r="AV38" s="695"/>
      <c r="AW38" s="695"/>
      <c r="AX38" s="695"/>
      <c r="AY38" s="696"/>
      <c r="AZ38" s="663">
        <v>43409</v>
      </c>
      <c r="BA38" s="664"/>
      <c r="BB38" s="664"/>
      <c r="BC38" s="664"/>
      <c r="BD38" s="672"/>
      <c r="BE38" s="672"/>
      <c r="BF38" s="697"/>
      <c r="BG38" s="660" t="s">
        <v>339</v>
      </c>
      <c r="BH38" s="661"/>
      <c r="BI38" s="661"/>
      <c r="BJ38" s="661"/>
      <c r="BK38" s="661"/>
      <c r="BL38" s="661"/>
      <c r="BM38" s="661"/>
      <c r="BN38" s="661"/>
      <c r="BO38" s="661"/>
      <c r="BP38" s="661"/>
      <c r="BQ38" s="661"/>
      <c r="BR38" s="661"/>
      <c r="BS38" s="661"/>
      <c r="BT38" s="661"/>
      <c r="BU38" s="662"/>
      <c r="BV38" s="663">
        <v>1065</v>
      </c>
      <c r="BW38" s="664"/>
      <c r="BX38" s="664"/>
      <c r="BY38" s="664"/>
      <c r="BZ38" s="664"/>
      <c r="CA38" s="664"/>
      <c r="CB38" s="698"/>
      <c r="CD38" s="660" t="s">
        <v>340</v>
      </c>
      <c r="CE38" s="661"/>
      <c r="CF38" s="661"/>
      <c r="CG38" s="661"/>
      <c r="CH38" s="661"/>
      <c r="CI38" s="661"/>
      <c r="CJ38" s="661"/>
      <c r="CK38" s="661"/>
      <c r="CL38" s="661"/>
      <c r="CM38" s="661"/>
      <c r="CN38" s="661"/>
      <c r="CO38" s="661"/>
      <c r="CP38" s="661"/>
      <c r="CQ38" s="662"/>
      <c r="CR38" s="663">
        <v>590121</v>
      </c>
      <c r="CS38" s="664"/>
      <c r="CT38" s="664"/>
      <c r="CU38" s="664"/>
      <c r="CV38" s="664"/>
      <c r="CW38" s="664"/>
      <c r="CX38" s="664"/>
      <c r="CY38" s="665"/>
      <c r="CZ38" s="666">
        <v>3.9</v>
      </c>
      <c r="DA38" s="674"/>
      <c r="DB38" s="674"/>
      <c r="DC38" s="675"/>
      <c r="DD38" s="669">
        <v>499061</v>
      </c>
      <c r="DE38" s="664"/>
      <c r="DF38" s="664"/>
      <c r="DG38" s="664"/>
      <c r="DH38" s="664"/>
      <c r="DI38" s="664"/>
      <c r="DJ38" s="664"/>
      <c r="DK38" s="665"/>
      <c r="DL38" s="669">
        <v>379061</v>
      </c>
      <c r="DM38" s="664"/>
      <c r="DN38" s="664"/>
      <c r="DO38" s="664"/>
      <c r="DP38" s="664"/>
      <c r="DQ38" s="664"/>
      <c r="DR38" s="664"/>
      <c r="DS38" s="664"/>
      <c r="DT38" s="664"/>
      <c r="DU38" s="664"/>
      <c r="DV38" s="665"/>
      <c r="DW38" s="666">
        <v>7.5</v>
      </c>
      <c r="DX38" s="674"/>
      <c r="DY38" s="674"/>
      <c r="DZ38" s="674"/>
      <c r="EA38" s="674"/>
      <c r="EB38" s="674"/>
      <c r="EC38" s="688"/>
    </row>
    <row r="39" spans="2:133" ht="11.25" customHeight="1" x14ac:dyDescent="0.15">
      <c r="B39" s="660" t="s">
        <v>341</v>
      </c>
      <c r="C39" s="661"/>
      <c r="D39" s="661"/>
      <c r="E39" s="661"/>
      <c r="F39" s="661"/>
      <c r="G39" s="661"/>
      <c r="H39" s="661"/>
      <c r="I39" s="661"/>
      <c r="J39" s="661"/>
      <c r="K39" s="661"/>
      <c r="L39" s="661"/>
      <c r="M39" s="661"/>
      <c r="N39" s="661"/>
      <c r="O39" s="661"/>
      <c r="P39" s="661"/>
      <c r="Q39" s="662"/>
      <c r="R39" s="663" t="s">
        <v>130</v>
      </c>
      <c r="S39" s="664"/>
      <c r="T39" s="664"/>
      <c r="U39" s="664"/>
      <c r="V39" s="664"/>
      <c r="W39" s="664"/>
      <c r="X39" s="664"/>
      <c r="Y39" s="665"/>
      <c r="Z39" s="699" t="s">
        <v>130</v>
      </c>
      <c r="AA39" s="699"/>
      <c r="AB39" s="699"/>
      <c r="AC39" s="699"/>
      <c r="AD39" s="700" t="s">
        <v>130</v>
      </c>
      <c r="AE39" s="700"/>
      <c r="AF39" s="700"/>
      <c r="AG39" s="700"/>
      <c r="AH39" s="700"/>
      <c r="AI39" s="700"/>
      <c r="AJ39" s="700"/>
      <c r="AK39" s="700"/>
      <c r="AL39" s="666" t="s">
        <v>130</v>
      </c>
      <c r="AM39" s="667"/>
      <c r="AN39" s="667"/>
      <c r="AO39" s="701"/>
      <c r="AQ39" s="694" t="s">
        <v>342</v>
      </c>
      <c r="AR39" s="695"/>
      <c r="AS39" s="695"/>
      <c r="AT39" s="695"/>
      <c r="AU39" s="695"/>
      <c r="AV39" s="695"/>
      <c r="AW39" s="695"/>
      <c r="AX39" s="695"/>
      <c r="AY39" s="696"/>
      <c r="AZ39" s="663" t="s">
        <v>130</v>
      </c>
      <c r="BA39" s="664"/>
      <c r="BB39" s="664"/>
      <c r="BC39" s="664"/>
      <c r="BD39" s="672"/>
      <c r="BE39" s="672"/>
      <c r="BF39" s="697"/>
      <c r="BG39" s="660" t="s">
        <v>343</v>
      </c>
      <c r="BH39" s="661"/>
      <c r="BI39" s="661"/>
      <c r="BJ39" s="661"/>
      <c r="BK39" s="661"/>
      <c r="BL39" s="661"/>
      <c r="BM39" s="661"/>
      <c r="BN39" s="661"/>
      <c r="BO39" s="661"/>
      <c r="BP39" s="661"/>
      <c r="BQ39" s="661"/>
      <c r="BR39" s="661"/>
      <c r="BS39" s="661"/>
      <c r="BT39" s="661"/>
      <c r="BU39" s="662"/>
      <c r="BV39" s="663">
        <v>1660</v>
      </c>
      <c r="BW39" s="664"/>
      <c r="BX39" s="664"/>
      <c r="BY39" s="664"/>
      <c r="BZ39" s="664"/>
      <c r="CA39" s="664"/>
      <c r="CB39" s="698"/>
      <c r="CD39" s="660" t="s">
        <v>344</v>
      </c>
      <c r="CE39" s="661"/>
      <c r="CF39" s="661"/>
      <c r="CG39" s="661"/>
      <c r="CH39" s="661"/>
      <c r="CI39" s="661"/>
      <c r="CJ39" s="661"/>
      <c r="CK39" s="661"/>
      <c r="CL39" s="661"/>
      <c r="CM39" s="661"/>
      <c r="CN39" s="661"/>
      <c r="CO39" s="661"/>
      <c r="CP39" s="661"/>
      <c r="CQ39" s="662"/>
      <c r="CR39" s="663">
        <v>2145948</v>
      </c>
      <c r="CS39" s="672"/>
      <c r="CT39" s="672"/>
      <c r="CU39" s="672"/>
      <c r="CV39" s="672"/>
      <c r="CW39" s="672"/>
      <c r="CX39" s="672"/>
      <c r="CY39" s="673"/>
      <c r="CZ39" s="666">
        <v>14.2</v>
      </c>
      <c r="DA39" s="674"/>
      <c r="DB39" s="674"/>
      <c r="DC39" s="675"/>
      <c r="DD39" s="669">
        <v>194333</v>
      </c>
      <c r="DE39" s="672"/>
      <c r="DF39" s="672"/>
      <c r="DG39" s="672"/>
      <c r="DH39" s="672"/>
      <c r="DI39" s="672"/>
      <c r="DJ39" s="672"/>
      <c r="DK39" s="673"/>
      <c r="DL39" s="669" t="s">
        <v>130</v>
      </c>
      <c r="DM39" s="672"/>
      <c r="DN39" s="672"/>
      <c r="DO39" s="672"/>
      <c r="DP39" s="672"/>
      <c r="DQ39" s="672"/>
      <c r="DR39" s="672"/>
      <c r="DS39" s="672"/>
      <c r="DT39" s="672"/>
      <c r="DU39" s="672"/>
      <c r="DV39" s="673"/>
      <c r="DW39" s="666" t="s">
        <v>130</v>
      </c>
      <c r="DX39" s="674"/>
      <c r="DY39" s="674"/>
      <c r="DZ39" s="674"/>
      <c r="EA39" s="674"/>
      <c r="EB39" s="674"/>
      <c r="EC39" s="688"/>
    </row>
    <row r="40" spans="2:133" ht="11.25" customHeight="1" x14ac:dyDescent="0.15">
      <c r="B40" s="660" t="s">
        <v>345</v>
      </c>
      <c r="C40" s="661"/>
      <c r="D40" s="661"/>
      <c r="E40" s="661"/>
      <c r="F40" s="661"/>
      <c r="G40" s="661"/>
      <c r="H40" s="661"/>
      <c r="I40" s="661"/>
      <c r="J40" s="661"/>
      <c r="K40" s="661"/>
      <c r="L40" s="661"/>
      <c r="M40" s="661"/>
      <c r="N40" s="661"/>
      <c r="O40" s="661"/>
      <c r="P40" s="661"/>
      <c r="Q40" s="662"/>
      <c r="R40" s="663">
        <v>46218</v>
      </c>
      <c r="S40" s="664"/>
      <c r="T40" s="664"/>
      <c r="U40" s="664"/>
      <c r="V40" s="664"/>
      <c r="W40" s="664"/>
      <c r="X40" s="664"/>
      <c r="Y40" s="665"/>
      <c r="Z40" s="699">
        <v>0.3</v>
      </c>
      <c r="AA40" s="699"/>
      <c r="AB40" s="699"/>
      <c r="AC40" s="699"/>
      <c r="AD40" s="700" t="s">
        <v>130</v>
      </c>
      <c r="AE40" s="700"/>
      <c r="AF40" s="700"/>
      <c r="AG40" s="700"/>
      <c r="AH40" s="700"/>
      <c r="AI40" s="700"/>
      <c r="AJ40" s="700"/>
      <c r="AK40" s="700"/>
      <c r="AL40" s="666" t="s">
        <v>130</v>
      </c>
      <c r="AM40" s="667"/>
      <c r="AN40" s="667"/>
      <c r="AO40" s="701"/>
      <c r="AQ40" s="694" t="s">
        <v>346</v>
      </c>
      <c r="AR40" s="695"/>
      <c r="AS40" s="695"/>
      <c r="AT40" s="695"/>
      <c r="AU40" s="695"/>
      <c r="AV40" s="695"/>
      <c r="AW40" s="695"/>
      <c r="AX40" s="695"/>
      <c r="AY40" s="696"/>
      <c r="AZ40" s="663" t="s">
        <v>130</v>
      </c>
      <c r="BA40" s="664"/>
      <c r="BB40" s="664"/>
      <c r="BC40" s="664"/>
      <c r="BD40" s="672"/>
      <c r="BE40" s="672"/>
      <c r="BF40" s="697"/>
      <c r="BG40" s="702" t="s">
        <v>347</v>
      </c>
      <c r="BH40" s="703"/>
      <c r="BI40" s="703"/>
      <c r="BJ40" s="703"/>
      <c r="BK40" s="703"/>
      <c r="BL40" s="223"/>
      <c r="BM40" s="661" t="s">
        <v>348</v>
      </c>
      <c r="BN40" s="661"/>
      <c r="BO40" s="661"/>
      <c r="BP40" s="661"/>
      <c r="BQ40" s="661"/>
      <c r="BR40" s="661"/>
      <c r="BS40" s="661"/>
      <c r="BT40" s="661"/>
      <c r="BU40" s="662"/>
      <c r="BV40" s="663">
        <v>115</v>
      </c>
      <c r="BW40" s="664"/>
      <c r="BX40" s="664"/>
      <c r="BY40" s="664"/>
      <c r="BZ40" s="664"/>
      <c r="CA40" s="664"/>
      <c r="CB40" s="698"/>
      <c r="CD40" s="660" t="s">
        <v>349</v>
      </c>
      <c r="CE40" s="661"/>
      <c r="CF40" s="661"/>
      <c r="CG40" s="661"/>
      <c r="CH40" s="661"/>
      <c r="CI40" s="661"/>
      <c r="CJ40" s="661"/>
      <c r="CK40" s="661"/>
      <c r="CL40" s="661"/>
      <c r="CM40" s="661"/>
      <c r="CN40" s="661"/>
      <c r="CO40" s="661"/>
      <c r="CP40" s="661"/>
      <c r="CQ40" s="662"/>
      <c r="CR40" s="663">
        <v>206783</v>
      </c>
      <c r="CS40" s="664"/>
      <c r="CT40" s="664"/>
      <c r="CU40" s="664"/>
      <c r="CV40" s="664"/>
      <c r="CW40" s="664"/>
      <c r="CX40" s="664"/>
      <c r="CY40" s="665"/>
      <c r="CZ40" s="666">
        <v>1.4</v>
      </c>
      <c r="DA40" s="674"/>
      <c r="DB40" s="674"/>
      <c r="DC40" s="675"/>
      <c r="DD40" s="669">
        <v>1260</v>
      </c>
      <c r="DE40" s="664"/>
      <c r="DF40" s="664"/>
      <c r="DG40" s="664"/>
      <c r="DH40" s="664"/>
      <c r="DI40" s="664"/>
      <c r="DJ40" s="664"/>
      <c r="DK40" s="665"/>
      <c r="DL40" s="669">
        <v>1260</v>
      </c>
      <c r="DM40" s="664"/>
      <c r="DN40" s="664"/>
      <c r="DO40" s="664"/>
      <c r="DP40" s="664"/>
      <c r="DQ40" s="664"/>
      <c r="DR40" s="664"/>
      <c r="DS40" s="664"/>
      <c r="DT40" s="664"/>
      <c r="DU40" s="664"/>
      <c r="DV40" s="665"/>
      <c r="DW40" s="666">
        <v>0</v>
      </c>
      <c r="DX40" s="674"/>
      <c r="DY40" s="674"/>
      <c r="DZ40" s="674"/>
      <c r="EA40" s="674"/>
      <c r="EB40" s="674"/>
      <c r="EC40" s="688"/>
    </row>
    <row r="41" spans="2:133" ht="11.25" customHeight="1" x14ac:dyDescent="0.15">
      <c r="B41" s="644" t="s">
        <v>350</v>
      </c>
      <c r="C41" s="645"/>
      <c r="D41" s="645"/>
      <c r="E41" s="645"/>
      <c r="F41" s="645"/>
      <c r="G41" s="645"/>
      <c r="H41" s="645"/>
      <c r="I41" s="645"/>
      <c r="J41" s="645"/>
      <c r="K41" s="645"/>
      <c r="L41" s="645"/>
      <c r="M41" s="645"/>
      <c r="N41" s="645"/>
      <c r="O41" s="645"/>
      <c r="P41" s="645"/>
      <c r="Q41" s="646"/>
      <c r="R41" s="647">
        <v>15312823</v>
      </c>
      <c r="S41" s="685"/>
      <c r="T41" s="685"/>
      <c r="U41" s="685"/>
      <c r="V41" s="685"/>
      <c r="W41" s="685"/>
      <c r="X41" s="685"/>
      <c r="Y41" s="689"/>
      <c r="Z41" s="690">
        <v>100</v>
      </c>
      <c r="AA41" s="690"/>
      <c r="AB41" s="690"/>
      <c r="AC41" s="690"/>
      <c r="AD41" s="691">
        <v>5038831</v>
      </c>
      <c r="AE41" s="691"/>
      <c r="AF41" s="691"/>
      <c r="AG41" s="691"/>
      <c r="AH41" s="691"/>
      <c r="AI41" s="691"/>
      <c r="AJ41" s="691"/>
      <c r="AK41" s="691"/>
      <c r="AL41" s="650">
        <v>100</v>
      </c>
      <c r="AM41" s="692"/>
      <c r="AN41" s="692"/>
      <c r="AO41" s="693"/>
      <c r="AQ41" s="694" t="s">
        <v>351</v>
      </c>
      <c r="AR41" s="695"/>
      <c r="AS41" s="695"/>
      <c r="AT41" s="695"/>
      <c r="AU41" s="695"/>
      <c r="AV41" s="695"/>
      <c r="AW41" s="695"/>
      <c r="AX41" s="695"/>
      <c r="AY41" s="696"/>
      <c r="AZ41" s="663">
        <v>107093</v>
      </c>
      <c r="BA41" s="664"/>
      <c r="BB41" s="664"/>
      <c r="BC41" s="664"/>
      <c r="BD41" s="672"/>
      <c r="BE41" s="672"/>
      <c r="BF41" s="697"/>
      <c r="BG41" s="702"/>
      <c r="BH41" s="703"/>
      <c r="BI41" s="703"/>
      <c r="BJ41" s="703"/>
      <c r="BK41" s="703"/>
      <c r="BL41" s="223"/>
      <c r="BM41" s="661" t="s">
        <v>352</v>
      </c>
      <c r="BN41" s="661"/>
      <c r="BO41" s="661"/>
      <c r="BP41" s="661"/>
      <c r="BQ41" s="661"/>
      <c r="BR41" s="661"/>
      <c r="BS41" s="661"/>
      <c r="BT41" s="661"/>
      <c r="BU41" s="662"/>
      <c r="BV41" s="663" t="s">
        <v>130</v>
      </c>
      <c r="BW41" s="664"/>
      <c r="BX41" s="664"/>
      <c r="BY41" s="664"/>
      <c r="BZ41" s="664"/>
      <c r="CA41" s="664"/>
      <c r="CB41" s="698"/>
      <c r="CD41" s="660" t="s">
        <v>353</v>
      </c>
      <c r="CE41" s="661"/>
      <c r="CF41" s="661"/>
      <c r="CG41" s="661"/>
      <c r="CH41" s="661"/>
      <c r="CI41" s="661"/>
      <c r="CJ41" s="661"/>
      <c r="CK41" s="661"/>
      <c r="CL41" s="661"/>
      <c r="CM41" s="661"/>
      <c r="CN41" s="661"/>
      <c r="CO41" s="661"/>
      <c r="CP41" s="661"/>
      <c r="CQ41" s="662"/>
      <c r="CR41" s="663" t="s">
        <v>130</v>
      </c>
      <c r="CS41" s="672"/>
      <c r="CT41" s="672"/>
      <c r="CU41" s="672"/>
      <c r="CV41" s="672"/>
      <c r="CW41" s="672"/>
      <c r="CX41" s="672"/>
      <c r="CY41" s="673"/>
      <c r="CZ41" s="666" t="s">
        <v>130</v>
      </c>
      <c r="DA41" s="674"/>
      <c r="DB41" s="674"/>
      <c r="DC41" s="675"/>
      <c r="DD41" s="669" t="s">
        <v>130</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354</v>
      </c>
      <c r="AR42" s="683"/>
      <c r="AS42" s="683"/>
      <c r="AT42" s="683"/>
      <c r="AU42" s="683"/>
      <c r="AV42" s="683"/>
      <c r="AW42" s="683"/>
      <c r="AX42" s="683"/>
      <c r="AY42" s="684"/>
      <c r="AZ42" s="647">
        <v>289864</v>
      </c>
      <c r="BA42" s="685"/>
      <c r="BB42" s="685"/>
      <c r="BC42" s="685"/>
      <c r="BD42" s="648"/>
      <c r="BE42" s="648"/>
      <c r="BF42" s="686"/>
      <c r="BG42" s="704"/>
      <c r="BH42" s="705"/>
      <c r="BI42" s="705"/>
      <c r="BJ42" s="705"/>
      <c r="BK42" s="705"/>
      <c r="BL42" s="224"/>
      <c r="BM42" s="645" t="s">
        <v>355</v>
      </c>
      <c r="BN42" s="645"/>
      <c r="BO42" s="645"/>
      <c r="BP42" s="645"/>
      <c r="BQ42" s="645"/>
      <c r="BR42" s="645"/>
      <c r="BS42" s="645"/>
      <c r="BT42" s="645"/>
      <c r="BU42" s="646"/>
      <c r="BV42" s="647">
        <v>357</v>
      </c>
      <c r="BW42" s="685"/>
      <c r="BX42" s="685"/>
      <c r="BY42" s="685"/>
      <c r="BZ42" s="685"/>
      <c r="CA42" s="685"/>
      <c r="CB42" s="687"/>
      <c r="CD42" s="660" t="s">
        <v>356</v>
      </c>
      <c r="CE42" s="661"/>
      <c r="CF42" s="661"/>
      <c r="CG42" s="661"/>
      <c r="CH42" s="661"/>
      <c r="CI42" s="661"/>
      <c r="CJ42" s="661"/>
      <c r="CK42" s="661"/>
      <c r="CL42" s="661"/>
      <c r="CM42" s="661"/>
      <c r="CN42" s="661"/>
      <c r="CO42" s="661"/>
      <c r="CP42" s="661"/>
      <c r="CQ42" s="662"/>
      <c r="CR42" s="663">
        <v>1566104</v>
      </c>
      <c r="CS42" s="672"/>
      <c r="CT42" s="672"/>
      <c r="CU42" s="672"/>
      <c r="CV42" s="672"/>
      <c r="CW42" s="672"/>
      <c r="CX42" s="672"/>
      <c r="CY42" s="673"/>
      <c r="CZ42" s="666">
        <v>10.3</v>
      </c>
      <c r="DA42" s="674"/>
      <c r="DB42" s="674"/>
      <c r="DC42" s="675"/>
      <c r="DD42" s="669">
        <v>180469</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357</v>
      </c>
      <c r="CD43" s="660" t="s">
        <v>358</v>
      </c>
      <c r="CE43" s="661"/>
      <c r="CF43" s="661"/>
      <c r="CG43" s="661"/>
      <c r="CH43" s="661"/>
      <c r="CI43" s="661"/>
      <c r="CJ43" s="661"/>
      <c r="CK43" s="661"/>
      <c r="CL43" s="661"/>
      <c r="CM43" s="661"/>
      <c r="CN43" s="661"/>
      <c r="CO43" s="661"/>
      <c r="CP43" s="661"/>
      <c r="CQ43" s="662"/>
      <c r="CR43" s="663">
        <v>23811</v>
      </c>
      <c r="CS43" s="672"/>
      <c r="CT43" s="672"/>
      <c r="CU43" s="672"/>
      <c r="CV43" s="672"/>
      <c r="CW43" s="672"/>
      <c r="CX43" s="672"/>
      <c r="CY43" s="673"/>
      <c r="CZ43" s="666">
        <v>0.2</v>
      </c>
      <c r="DA43" s="674"/>
      <c r="DB43" s="674"/>
      <c r="DC43" s="675"/>
      <c r="DD43" s="669">
        <v>23811</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359</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307</v>
      </c>
      <c r="CE44" s="677"/>
      <c r="CF44" s="660" t="s">
        <v>360</v>
      </c>
      <c r="CG44" s="661"/>
      <c r="CH44" s="661"/>
      <c r="CI44" s="661"/>
      <c r="CJ44" s="661"/>
      <c r="CK44" s="661"/>
      <c r="CL44" s="661"/>
      <c r="CM44" s="661"/>
      <c r="CN44" s="661"/>
      <c r="CO44" s="661"/>
      <c r="CP44" s="661"/>
      <c r="CQ44" s="662"/>
      <c r="CR44" s="663">
        <v>1546537</v>
      </c>
      <c r="CS44" s="664"/>
      <c r="CT44" s="664"/>
      <c r="CU44" s="664"/>
      <c r="CV44" s="664"/>
      <c r="CW44" s="664"/>
      <c r="CX44" s="664"/>
      <c r="CY44" s="665"/>
      <c r="CZ44" s="666">
        <v>10.199999999999999</v>
      </c>
      <c r="DA44" s="667"/>
      <c r="DB44" s="667"/>
      <c r="DC44" s="668"/>
      <c r="DD44" s="669">
        <v>160902</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361</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362</v>
      </c>
      <c r="CG45" s="661"/>
      <c r="CH45" s="661"/>
      <c r="CI45" s="661"/>
      <c r="CJ45" s="661"/>
      <c r="CK45" s="661"/>
      <c r="CL45" s="661"/>
      <c r="CM45" s="661"/>
      <c r="CN45" s="661"/>
      <c r="CO45" s="661"/>
      <c r="CP45" s="661"/>
      <c r="CQ45" s="662"/>
      <c r="CR45" s="663">
        <v>899156</v>
      </c>
      <c r="CS45" s="672"/>
      <c r="CT45" s="672"/>
      <c r="CU45" s="672"/>
      <c r="CV45" s="672"/>
      <c r="CW45" s="672"/>
      <c r="CX45" s="672"/>
      <c r="CY45" s="673"/>
      <c r="CZ45" s="666">
        <v>5.9</v>
      </c>
      <c r="DA45" s="674"/>
      <c r="DB45" s="674"/>
      <c r="DC45" s="675"/>
      <c r="DD45" s="669">
        <v>12095</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363</v>
      </c>
      <c r="CG46" s="661"/>
      <c r="CH46" s="661"/>
      <c r="CI46" s="661"/>
      <c r="CJ46" s="661"/>
      <c r="CK46" s="661"/>
      <c r="CL46" s="661"/>
      <c r="CM46" s="661"/>
      <c r="CN46" s="661"/>
      <c r="CO46" s="661"/>
      <c r="CP46" s="661"/>
      <c r="CQ46" s="662"/>
      <c r="CR46" s="663">
        <v>618023</v>
      </c>
      <c r="CS46" s="664"/>
      <c r="CT46" s="664"/>
      <c r="CU46" s="664"/>
      <c r="CV46" s="664"/>
      <c r="CW46" s="664"/>
      <c r="CX46" s="664"/>
      <c r="CY46" s="665"/>
      <c r="CZ46" s="666">
        <v>4.0999999999999996</v>
      </c>
      <c r="DA46" s="667"/>
      <c r="DB46" s="667"/>
      <c r="DC46" s="668"/>
      <c r="DD46" s="669">
        <v>145896</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364</v>
      </c>
      <c r="CG47" s="661"/>
      <c r="CH47" s="661"/>
      <c r="CI47" s="661"/>
      <c r="CJ47" s="661"/>
      <c r="CK47" s="661"/>
      <c r="CL47" s="661"/>
      <c r="CM47" s="661"/>
      <c r="CN47" s="661"/>
      <c r="CO47" s="661"/>
      <c r="CP47" s="661"/>
      <c r="CQ47" s="662"/>
      <c r="CR47" s="663">
        <v>19567</v>
      </c>
      <c r="CS47" s="672"/>
      <c r="CT47" s="672"/>
      <c r="CU47" s="672"/>
      <c r="CV47" s="672"/>
      <c r="CW47" s="672"/>
      <c r="CX47" s="672"/>
      <c r="CY47" s="673"/>
      <c r="CZ47" s="666">
        <v>0.1</v>
      </c>
      <c r="DA47" s="674"/>
      <c r="DB47" s="674"/>
      <c r="DC47" s="675"/>
      <c r="DD47" s="669">
        <v>19567</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365</v>
      </c>
      <c r="CG48" s="661"/>
      <c r="CH48" s="661"/>
      <c r="CI48" s="661"/>
      <c r="CJ48" s="661"/>
      <c r="CK48" s="661"/>
      <c r="CL48" s="661"/>
      <c r="CM48" s="661"/>
      <c r="CN48" s="661"/>
      <c r="CO48" s="661"/>
      <c r="CP48" s="661"/>
      <c r="CQ48" s="662"/>
      <c r="CR48" s="663"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366</v>
      </c>
      <c r="CE49" s="645"/>
      <c r="CF49" s="645"/>
      <c r="CG49" s="645"/>
      <c r="CH49" s="645"/>
      <c r="CI49" s="645"/>
      <c r="CJ49" s="645"/>
      <c r="CK49" s="645"/>
      <c r="CL49" s="645"/>
      <c r="CM49" s="645"/>
      <c r="CN49" s="645"/>
      <c r="CO49" s="645"/>
      <c r="CP49" s="645"/>
      <c r="CQ49" s="646"/>
      <c r="CR49" s="647">
        <v>15144521</v>
      </c>
      <c r="CS49" s="648"/>
      <c r="CT49" s="648"/>
      <c r="CU49" s="648"/>
      <c r="CV49" s="648"/>
      <c r="CW49" s="648"/>
      <c r="CX49" s="648"/>
      <c r="CY49" s="649"/>
      <c r="CZ49" s="650">
        <v>100</v>
      </c>
      <c r="DA49" s="651"/>
      <c r="DB49" s="651"/>
      <c r="DC49" s="652"/>
      <c r="DD49" s="653">
        <v>5766895</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P/PBn5kyyW9Wm/PgGZ6G/j0oa3LB7J16XjHvgJ9b5zNjhZJdYWapaYm4PbxUzmR/VZsLkRkUKazjK/4madV/Ng==" saltValue="jXNfxkYNvJMu5gzzpK9N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367</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368</v>
      </c>
      <c r="DK2" s="1144"/>
      <c r="DL2" s="1144"/>
      <c r="DM2" s="1144"/>
      <c r="DN2" s="1144"/>
      <c r="DO2" s="1145"/>
      <c r="DP2" s="228"/>
      <c r="DQ2" s="1143" t="s">
        <v>369</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46"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36" t="s">
        <v>386</v>
      </c>
      <c r="DH5" s="1137"/>
      <c r="DI5" s="1137"/>
      <c r="DJ5" s="1137"/>
      <c r="DK5" s="1138"/>
      <c r="DL5" s="1136" t="s">
        <v>387</v>
      </c>
      <c r="DM5" s="1137"/>
      <c r="DN5" s="1137"/>
      <c r="DO5" s="1137"/>
      <c r="DP5" s="1138"/>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23">
        <v>15212</v>
      </c>
      <c r="R7" s="1124"/>
      <c r="S7" s="1124"/>
      <c r="T7" s="1124"/>
      <c r="U7" s="1124"/>
      <c r="V7" s="1124">
        <v>15049</v>
      </c>
      <c r="W7" s="1124"/>
      <c r="X7" s="1124"/>
      <c r="Y7" s="1124"/>
      <c r="Z7" s="1124"/>
      <c r="AA7" s="1124">
        <v>163</v>
      </c>
      <c r="AB7" s="1124"/>
      <c r="AC7" s="1124"/>
      <c r="AD7" s="1124"/>
      <c r="AE7" s="1125"/>
      <c r="AF7" s="1126">
        <v>164</v>
      </c>
      <c r="AG7" s="1127"/>
      <c r="AH7" s="1127"/>
      <c r="AI7" s="1127"/>
      <c r="AJ7" s="1128"/>
      <c r="AK7" s="1129" t="s">
        <v>510</v>
      </c>
      <c r="AL7" s="1130"/>
      <c r="AM7" s="1130"/>
      <c r="AN7" s="1130"/>
      <c r="AO7" s="1130"/>
      <c r="AP7" s="1130">
        <v>9043</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100</v>
      </c>
      <c r="R8" s="1075"/>
      <c r="S8" s="1075"/>
      <c r="T8" s="1075"/>
      <c r="U8" s="1075"/>
      <c r="V8" s="1075">
        <v>96</v>
      </c>
      <c r="W8" s="1075"/>
      <c r="X8" s="1075"/>
      <c r="Y8" s="1075"/>
      <c r="Z8" s="1075"/>
      <c r="AA8" s="1075">
        <v>4</v>
      </c>
      <c r="AB8" s="1075"/>
      <c r="AC8" s="1075"/>
      <c r="AD8" s="1075"/>
      <c r="AE8" s="1076"/>
      <c r="AF8" s="1071">
        <v>5</v>
      </c>
      <c r="AG8" s="1072"/>
      <c r="AH8" s="1072"/>
      <c r="AI8" s="1072"/>
      <c r="AJ8" s="1073"/>
      <c r="AK8" s="1116" t="s">
        <v>510</v>
      </c>
      <c r="AL8" s="1117"/>
      <c r="AM8" s="1117"/>
      <c r="AN8" s="1117"/>
      <c r="AO8" s="1117"/>
      <c r="AP8" s="1117">
        <v>54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15312</v>
      </c>
      <c r="R23" s="1097"/>
      <c r="S23" s="1097"/>
      <c r="T23" s="1097"/>
      <c r="U23" s="1097"/>
      <c r="V23" s="1097">
        <v>15145</v>
      </c>
      <c r="W23" s="1097"/>
      <c r="X23" s="1097"/>
      <c r="Y23" s="1097"/>
      <c r="Z23" s="1097"/>
      <c r="AA23" s="1097">
        <v>167</v>
      </c>
      <c r="AB23" s="1097"/>
      <c r="AC23" s="1097"/>
      <c r="AD23" s="1097"/>
      <c r="AE23" s="1104"/>
      <c r="AF23" s="1105">
        <v>169</v>
      </c>
      <c r="AG23" s="1097"/>
      <c r="AH23" s="1097"/>
      <c r="AI23" s="1097"/>
      <c r="AJ23" s="1106"/>
      <c r="AK23" s="1107"/>
      <c r="AL23" s="1108"/>
      <c r="AM23" s="1108"/>
      <c r="AN23" s="1108"/>
      <c r="AO23" s="1108"/>
      <c r="AP23" s="1097">
        <v>9097</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905</v>
      </c>
      <c r="R28" s="1087"/>
      <c r="S28" s="1087"/>
      <c r="T28" s="1087"/>
      <c r="U28" s="1087"/>
      <c r="V28" s="1087">
        <v>889</v>
      </c>
      <c r="W28" s="1087"/>
      <c r="X28" s="1087"/>
      <c r="Y28" s="1087"/>
      <c r="Z28" s="1087"/>
      <c r="AA28" s="1087">
        <v>16</v>
      </c>
      <c r="AB28" s="1087"/>
      <c r="AC28" s="1087"/>
      <c r="AD28" s="1087"/>
      <c r="AE28" s="1088"/>
      <c r="AF28" s="1089">
        <v>16</v>
      </c>
      <c r="AG28" s="1087"/>
      <c r="AH28" s="1087"/>
      <c r="AI28" s="1087"/>
      <c r="AJ28" s="1090"/>
      <c r="AK28" s="1078">
        <v>86</v>
      </c>
      <c r="AL28" s="1079"/>
      <c r="AM28" s="1079"/>
      <c r="AN28" s="1079"/>
      <c r="AO28" s="1079"/>
      <c r="AP28" s="1079" t="s">
        <v>510</v>
      </c>
      <c r="AQ28" s="1079"/>
      <c r="AR28" s="1079"/>
      <c r="AS28" s="1079"/>
      <c r="AT28" s="1079"/>
      <c r="AU28" s="1079" t="s">
        <v>510</v>
      </c>
      <c r="AV28" s="1079"/>
      <c r="AW28" s="1079"/>
      <c r="AX28" s="1079"/>
      <c r="AY28" s="1079"/>
      <c r="AZ28" s="1080" t="s">
        <v>510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978</v>
      </c>
      <c r="R29" s="1075"/>
      <c r="S29" s="1075"/>
      <c r="T29" s="1075"/>
      <c r="U29" s="1075"/>
      <c r="V29" s="1075">
        <v>933</v>
      </c>
      <c r="W29" s="1075"/>
      <c r="X29" s="1075"/>
      <c r="Y29" s="1075"/>
      <c r="Z29" s="1075"/>
      <c r="AA29" s="1075">
        <v>45</v>
      </c>
      <c r="AB29" s="1075"/>
      <c r="AC29" s="1075"/>
      <c r="AD29" s="1075"/>
      <c r="AE29" s="1076"/>
      <c r="AF29" s="1071">
        <v>45</v>
      </c>
      <c r="AG29" s="1072"/>
      <c r="AH29" s="1072"/>
      <c r="AI29" s="1072"/>
      <c r="AJ29" s="1073"/>
      <c r="AK29" s="1016">
        <v>142</v>
      </c>
      <c r="AL29" s="1007"/>
      <c r="AM29" s="1007"/>
      <c r="AN29" s="1007"/>
      <c r="AO29" s="1007"/>
      <c r="AP29" s="1007" t="s">
        <v>510</v>
      </c>
      <c r="AQ29" s="1007"/>
      <c r="AR29" s="1007"/>
      <c r="AS29" s="1007"/>
      <c r="AT29" s="1007"/>
      <c r="AU29" s="1007" t="s">
        <v>510</v>
      </c>
      <c r="AV29" s="1007"/>
      <c r="AW29" s="1007"/>
      <c r="AX29" s="1007"/>
      <c r="AY29" s="1007"/>
      <c r="AZ29" s="1077" t="s">
        <v>510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141</v>
      </c>
      <c r="R30" s="1075"/>
      <c r="S30" s="1075"/>
      <c r="T30" s="1075"/>
      <c r="U30" s="1075"/>
      <c r="V30" s="1075">
        <v>141</v>
      </c>
      <c r="W30" s="1075"/>
      <c r="X30" s="1075"/>
      <c r="Y30" s="1075"/>
      <c r="Z30" s="1075"/>
      <c r="AA30" s="1075">
        <v>0</v>
      </c>
      <c r="AB30" s="1075"/>
      <c r="AC30" s="1075"/>
      <c r="AD30" s="1075"/>
      <c r="AE30" s="1076"/>
      <c r="AF30" s="1071">
        <v>0</v>
      </c>
      <c r="AG30" s="1072"/>
      <c r="AH30" s="1072"/>
      <c r="AI30" s="1072"/>
      <c r="AJ30" s="1073"/>
      <c r="AK30" s="1016">
        <v>47</v>
      </c>
      <c r="AL30" s="1007"/>
      <c r="AM30" s="1007"/>
      <c r="AN30" s="1007"/>
      <c r="AO30" s="1007"/>
      <c r="AP30" s="1007" t="s">
        <v>510</v>
      </c>
      <c r="AQ30" s="1007"/>
      <c r="AR30" s="1007"/>
      <c r="AS30" s="1007"/>
      <c r="AT30" s="1007"/>
      <c r="AU30" s="1007" t="s">
        <v>510</v>
      </c>
      <c r="AV30" s="1007"/>
      <c r="AW30" s="1007"/>
      <c r="AX30" s="1007"/>
      <c r="AY30" s="1007"/>
      <c r="AZ30" s="1077" t="s">
        <v>510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175</v>
      </c>
      <c r="R31" s="1075"/>
      <c r="S31" s="1075"/>
      <c r="T31" s="1075"/>
      <c r="U31" s="1075"/>
      <c r="V31" s="1075">
        <v>170</v>
      </c>
      <c r="W31" s="1075"/>
      <c r="X31" s="1075"/>
      <c r="Y31" s="1075"/>
      <c r="Z31" s="1075"/>
      <c r="AA31" s="1075">
        <v>5</v>
      </c>
      <c r="AB31" s="1075"/>
      <c r="AC31" s="1075"/>
      <c r="AD31" s="1075"/>
      <c r="AE31" s="1076"/>
      <c r="AF31" s="1071">
        <v>189</v>
      </c>
      <c r="AG31" s="1072"/>
      <c r="AH31" s="1072"/>
      <c r="AI31" s="1072"/>
      <c r="AJ31" s="1073"/>
      <c r="AK31" s="1016">
        <v>49</v>
      </c>
      <c r="AL31" s="1007"/>
      <c r="AM31" s="1007"/>
      <c r="AN31" s="1007"/>
      <c r="AO31" s="1007"/>
      <c r="AP31" s="1007">
        <v>782</v>
      </c>
      <c r="AQ31" s="1007"/>
      <c r="AR31" s="1007"/>
      <c r="AS31" s="1007"/>
      <c r="AT31" s="1007"/>
      <c r="AU31" s="1007">
        <v>142</v>
      </c>
      <c r="AV31" s="1007"/>
      <c r="AW31" s="1007"/>
      <c r="AX31" s="1007"/>
      <c r="AY31" s="1007"/>
      <c r="AZ31" s="1077" t="s">
        <v>510</v>
      </c>
      <c r="BA31" s="1077"/>
      <c r="BB31" s="1077"/>
      <c r="BC31" s="1077"/>
      <c r="BD31" s="1077"/>
      <c r="BE31" s="1008" t="s">
        <v>574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300</v>
      </c>
      <c r="R32" s="1075"/>
      <c r="S32" s="1075"/>
      <c r="T32" s="1075"/>
      <c r="U32" s="1075"/>
      <c r="V32" s="1075">
        <v>300</v>
      </c>
      <c r="W32" s="1075"/>
      <c r="X32" s="1075"/>
      <c r="Y32" s="1075"/>
      <c r="Z32" s="1075"/>
      <c r="AA32" s="1075">
        <v>0</v>
      </c>
      <c r="AB32" s="1075"/>
      <c r="AC32" s="1075"/>
      <c r="AD32" s="1075"/>
      <c r="AE32" s="1076"/>
      <c r="AF32" s="1071">
        <v>0</v>
      </c>
      <c r="AG32" s="1072"/>
      <c r="AH32" s="1072"/>
      <c r="AI32" s="1072"/>
      <c r="AJ32" s="1073"/>
      <c r="AK32" s="1016">
        <v>193</v>
      </c>
      <c r="AL32" s="1007"/>
      <c r="AM32" s="1007"/>
      <c r="AN32" s="1007"/>
      <c r="AO32" s="1007"/>
      <c r="AP32" s="1007">
        <v>1291</v>
      </c>
      <c r="AQ32" s="1007"/>
      <c r="AR32" s="1007"/>
      <c r="AS32" s="1007"/>
      <c r="AT32" s="1007"/>
      <c r="AU32" s="1007">
        <v>1065</v>
      </c>
      <c r="AV32" s="1007"/>
      <c r="AW32" s="1007"/>
      <c r="AX32" s="1007"/>
      <c r="AY32" s="1007"/>
      <c r="AZ32" s="1077" t="s">
        <v>510</v>
      </c>
      <c r="BA32" s="1077"/>
      <c r="BB32" s="1077"/>
      <c r="BC32" s="1077"/>
      <c r="BD32" s="1077"/>
      <c r="BE32" s="1008" t="s">
        <v>575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250</v>
      </c>
      <c r="AG63" s="995"/>
      <c r="AH63" s="995"/>
      <c r="AI63" s="995"/>
      <c r="AJ63" s="1058"/>
      <c r="AK63" s="1059"/>
      <c r="AL63" s="999"/>
      <c r="AM63" s="999"/>
      <c r="AN63" s="999"/>
      <c r="AO63" s="999"/>
      <c r="AP63" s="995">
        <v>2073</v>
      </c>
      <c r="AQ63" s="995"/>
      <c r="AR63" s="995"/>
      <c r="AS63" s="995"/>
      <c r="AT63" s="995"/>
      <c r="AU63" s="995">
        <v>1207</v>
      </c>
      <c r="AV63" s="995"/>
      <c r="AW63" s="995"/>
      <c r="AX63" s="995"/>
      <c r="AY63" s="995"/>
      <c r="AZ63" s="1053"/>
      <c r="BA63" s="1053"/>
      <c r="BB63" s="1053"/>
      <c r="BC63" s="1053"/>
      <c r="BD63" s="1053"/>
      <c r="BE63" s="996"/>
      <c r="BF63" s="996"/>
      <c r="BG63" s="996"/>
      <c r="BH63" s="996"/>
      <c r="BI63" s="997"/>
      <c r="BJ63" s="1054" t="s">
        <v>411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413</v>
      </c>
      <c r="B66" s="1032"/>
      <c r="C66" s="1032"/>
      <c r="D66" s="1032"/>
      <c r="E66" s="1032"/>
      <c r="F66" s="1032"/>
      <c r="G66" s="1032"/>
      <c r="H66" s="1032"/>
      <c r="I66" s="1032"/>
      <c r="J66" s="1032"/>
      <c r="K66" s="1032"/>
      <c r="L66" s="1032"/>
      <c r="M66" s="1032"/>
      <c r="N66" s="1032"/>
      <c r="O66" s="1032"/>
      <c r="P66" s="1033"/>
      <c r="Q66" s="1037" t="s">
        <v>414</v>
      </c>
      <c r="R66" s="1038"/>
      <c r="S66" s="1038"/>
      <c r="T66" s="1038"/>
      <c r="U66" s="1039"/>
      <c r="V66" s="1037" t="s">
        <v>415</v>
      </c>
      <c r="W66" s="1038"/>
      <c r="X66" s="1038"/>
      <c r="Y66" s="1038"/>
      <c r="Z66" s="1039"/>
      <c r="AA66" s="1037" t="s">
        <v>416</v>
      </c>
      <c r="AB66" s="1038"/>
      <c r="AC66" s="1038"/>
      <c r="AD66" s="1038"/>
      <c r="AE66" s="1039"/>
      <c r="AF66" s="1043" t="s">
        <v>417</v>
      </c>
      <c r="AG66" s="1044"/>
      <c r="AH66" s="1044"/>
      <c r="AI66" s="1044"/>
      <c r="AJ66" s="1045"/>
      <c r="AK66" s="1037" t="s">
        <v>400</v>
      </c>
      <c r="AL66" s="1032"/>
      <c r="AM66" s="1032"/>
      <c r="AN66" s="1032"/>
      <c r="AO66" s="1033"/>
      <c r="AP66" s="1037" t="s">
        <v>401</v>
      </c>
      <c r="AQ66" s="1038"/>
      <c r="AR66" s="1038"/>
      <c r="AS66" s="1038"/>
      <c r="AT66" s="1039"/>
      <c r="AU66" s="1037" t="s">
        <v>418</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37</v>
      </c>
      <c r="R68" s="1018"/>
      <c r="S68" s="1018"/>
      <c r="T68" s="1018"/>
      <c r="U68" s="1018"/>
      <c r="V68" s="1018">
        <v>35</v>
      </c>
      <c r="W68" s="1018"/>
      <c r="X68" s="1018"/>
      <c r="Y68" s="1018"/>
      <c r="Z68" s="1018"/>
      <c r="AA68" s="1018">
        <v>2</v>
      </c>
      <c r="AB68" s="1018"/>
      <c r="AC68" s="1018"/>
      <c r="AD68" s="1018"/>
      <c r="AE68" s="1018"/>
      <c r="AF68" s="1018">
        <v>2</v>
      </c>
      <c r="AG68" s="1018"/>
      <c r="AH68" s="1018"/>
      <c r="AI68" s="1018"/>
      <c r="AJ68" s="1018"/>
      <c r="AK68" s="1018">
        <v>2</v>
      </c>
      <c r="AL68" s="1018"/>
      <c r="AM68" s="1018"/>
      <c r="AN68" s="1018"/>
      <c r="AO68" s="1018"/>
      <c r="AP68" s="1018" t="s">
        <v>510</v>
      </c>
      <c r="AQ68" s="1018"/>
      <c r="AR68" s="1018"/>
      <c r="AS68" s="1018"/>
      <c r="AT68" s="1018"/>
      <c r="AU68" s="1018" t="s">
        <v>510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93</v>
      </c>
      <c r="R69" s="1007"/>
      <c r="S69" s="1007"/>
      <c r="T69" s="1007"/>
      <c r="U69" s="1007"/>
      <c r="V69" s="1007">
        <v>87</v>
      </c>
      <c r="W69" s="1007"/>
      <c r="X69" s="1007"/>
      <c r="Y69" s="1007"/>
      <c r="Z69" s="1007"/>
      <c r="AA69" s="1007">
        <v>6</v>
      </c>
      <c r="AB69" s="1007"/>
      <c r="AC69" s="1007"/>
      <c r="AD69" s="1007"/>
      <c r="AE69" s="1007"/>
      <c r="AF69" s="1007">
        <v>6</v>
      </c>
      <c r="AG69" s="1007"/>
      <c r="AH69" s="1007"/>
      <c r="AI69" s="1007"/>
      <c r="AJ69" s="1007"/>
      <c r="AK69" s="1007" t="s">
        <v>510</v>
      </c>
      <c r="AL69" s="1007"/>
      <c r="AM69" s="1007"/>
      <c r="AN69" s="1007"/>
      <c r="AO69" s="1007"/>
      <c r="AP69" s="1007" t="s">
        <v>510</v>
      </c>
      <c r="AQ69" s="1007"/>
      <c r="AR69" s="1007"/>
      <c r="AS69" s="1007"/>
      <c r="AT69" s="1007"/>
      <c r="AU69" s="1007" t="s">
        <v>510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922</v>
      </c>
      <c r="R70" s="1007"/>
      <c r="S70" s="1007"/>
      <c r="T70" s="1007"/>
      <c r="U70" s="1007"/>
      <c r="V70" s="1007">
        <v>908</v>
      </c>
      <c r="W70" s="1007"/>
      <c r="X70" s="1007"/>
      <c r="Y70" s="1007"/>
      <c r="Z70" s="1007"/>
      <c r="AA70" s="1007">
        <v>14</v>
      </c>
      <c r="AB70" s="1007"/>
      <c r="AC70" s="1007"/>
      <c r="AD70" s="1007"/>
      <c r="AE70" s="1007"/>
      <c r="AF70" s="1007">
        <v>14</v>
      </c>
      <c r="AG70" s="1007"/>
      <c r="AH70" s="1007"/>
      <c r="AI70" s="1007"/>
      <c r="AJ70" s="1007"/>
      <c r="AK70" s="1007" t="s">
        <v>510</v>
      </c>
      <c r="AL70" s="1007"/>
      <c r="AM70" s="1007"/>
      <c r="AN70" s="1007"/>
      <c r="AO70" s="1007"/>
      <c r="AP70" s="1007">
        <v>584</v>
      </c>
      <c r="AQ70" s="1007"/>
      <c r="AR70" s="1007"/>
      <c r="AS70" s="1007"/>
      <c r="AT70" s="1007"/>
      <c r="AU70" s="1007" t="s">
        <v>510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1447</v>
      </c>
      <c r="R71" s="1007"/>
      <c r="S71" s="1007"/>
      <c r="T71" s="1007"/>
      <c r="U71" s="1007"/>
      <c r="V71" s="1007">
        <v>1365</v>
      </c>
      <c r="W71" s="1007"/>
      <c r="X71" s="1007"/>
      <c r="Y71" s="1007"/>
      <c r="Z71" s="1007"/>
      <c r="AA71" s="1007">
        <v>82</v>
      </c>
      <c r="AB71" s="1007"/>
      <c r="AC71" s="1007"/>
      <c r="AD71" s="1007"/>
      <c r="AE71" s="1007"/>
      <c r="AF71" s="1007">
        <v>82</v>
      </c>
      <c r="AG71" s="1007"/>
      <c r="AH71" s="1007"/>
      <c r="AI71" s="1007"/>
      <c r="AJ71" s="1007"/>
      <c r="AK71" s="1007">
        <v>178</v>
      </c>
      <c r="AL71" s="1007"/>
      <c r="AM71" s="1007"/>
      <c r="AN71" s="1007"/>
      <c r="AO71" s="1007"/>
      <c r="AP71" s="1007" t="s">
        <v>510</v>
      </c>
      <c r="AQ71" s="1007"/>
      <c r="AR71" s="1007"/>
      <c r="AS71" s="1007"/>
      <c r="AT71" s="1007"/>
      <c r="AU71" s="1007" t="s">
        <v>510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1709</v>
      </c>
      <c r="R72" s="1007"/>
      <c r="S72" s="1007"/>
      <c r="T72" s="1007"/>
      <c r="U72" s="1007"/>
      <c r="V72" s="1007">
        <v>1707</v>
      </c>
      <c r="W72" s="1007"/>
      <c r="X72" s="1007"/>
      <c r="Y72" s="1007"/>
      <c r="Z72" s="1007"/>
      <c r="AA72" s="1007">
        <v>3</v>
      </c>
      <c r="AB72" s="1007"/>
      <c r="AC72" s="1007"/>
      <c r="AD72" s="1007"/>
      <c r="AE72" s="1007"/>
      <c r="AF72" s="1007">
        <v>3</v>
      </c>
      <c r="AG72" s="1007"/>
      <c r="AH72" s="1007"/>
      <c r="AI72" s="1007"/>
      <c r="AJ72" s="1007"/>
      <c r="AK72" s="1007" t="s">
        <v>510</v>
      </c>
      <c r="AL72" s="1007"/>
      <c r="AM72" s="1007"/>
      <c r="AN72" s="1007"/>
      <c r="AO72" s="1007"/>
      <c r="AP72" s="1007" t="s">
        <v>510</v>
      </c>
      <c r="AQ72" s="1007"/>
      <c r="AR72" s="1007"/>
      <c r="AS72" s="1007"/>
      <c r="AT72" s="1007"/>
      <c r="AU72" s="1007" t="s">
        <v>510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107</v>
      </c>
      <c r="AG88" s="995"/>
      <c r="AH88" s="995"/>
      <c r="AI88" s="995"/>
      <c r="AJ88" s="995"/>
      <c r="AK88" s="999"/>
      <c r="AL88" s="999"/>
      <c r="AM88" s="999"/>
      <c r="AN88" s="999"/>
      <c r="AO88" s="999"/>
      <c r="AP88" s="995">
        <v>584</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309</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309</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309</v>
      </c>
      <c r="DR109" s="932"/>
      <c r="DS109" s="932"/>
      <c r="DT109" s="932"/>
      <c r="DU109" s="933"/>
      <c r="DV109" s="934" t="s">
        <v>430</v>
      </c>
      <c r="DW109" s="932"/>
      <c r="DX109" s="932"/>
      <c r="DY109" s="932"/>
      <c r="DZ109" s="965"/>
    </row>
    <row r="110" spans="1:131" s="230" customFormat="1" ht="26.25" customHeight="1" x14ac:dyDescent="0.15">
      <c r="A110" s="845" t="s">
        <v>432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1323936</v>
      </c>
      <c r="AB110" s="925"/>
      <c r="AC110" s="925"/>
      <c r="AD110" s="925"/>
      <c r="AE110" s="926"/>
      <c r="AF110" s="927">
        <v>1317743</v>
      </c>
      <c r="AG110" s="925"/>
      <c r="AH110" s="925"/>
      <c r="AI110" s="925"/>
      <c r="AJ110" s="926"/>
      <c r="AK110" s="927">
        <v>1343009</v>
      </c>
      <c r="AL110" s="925"/>
      <c r="AM110" s="925"/>
      <c r="AN110" s="925"/>
      <c r="AO110" s="926"/>
      <c r="AP110" s="928">
        <v>32.9</v>
      </c>
      <c r="AQ110" s="929"/>
      <c r="AR110" s="929"/>
      <c r="AS110" s="929"/>
      <c r="AT110" s="930"/>
      <c r="AU110" s="966" t="s">
        <v>74</v>
      </c>
      <c r="AV110" s="967"/>
      <c r="AW110" s="967"/>
      <c r="AX110" s="967"/>
      <c r="AY110" s="967"/>
      <c r="AZ110" s="896" t="s">
        <v>433</v>
      </c>
      <c r="BA110" s="846"/>
      <c r="BB110" s="846"/>
      <c r="BC110" s="846"/>
      <c r="BD110" s="846"/>
      <c r="BE110" s="846"/>
      <c r="BF110" s="846"/>
      <c r="BG110" s="846"/>
      <c r="BH110" s="846"/>
      <c r="BI110" s="846"/>
      <c r="BJ110" s="846"/>
      <c r="BK110" s="846"/>
      <c r="BL110" s="846"/>
      <c r="BM110" s="846"/>
      <c r="BN110" s="846"/>
      <c r="BO110" s="846"/>
      <c r="BP110" s="847"/>
      <c r="BQ110" s="897">
        <v>10256114</v>
      </c>
      <c r="BR110" s="878"/>
      <c r="BS110" s="878"/>
      <c r="BT110" s="878"/>
      <c r="BU110" s="878"/>
      <c r="BV110" s="878">
        <v>9689052</v>
      </c>
      <c r="BW110" s="878"/>
      <c r="BX110" s="878"/>
      <c r="BY110" s="878"/>
      <c r="BZ110" s="878"/>
      <c r="CA110" s="878">
        <v>9096661</v>
      </c>
      <c r="CB110" s="878"/>
      <c r="CC110" s="878"/>
      <c r="CD110" s="878"/>
      <c r="CE110" s="878"/>
      <c r="CF110" s="902">
        <v>222.9</v>
      </c>
      <c r="CG110" s="903"/>
      <c r="CH110" s="903"/>
      <c r="CI110" s="903"/>
      <c r="CJ110" s="903"/>
      <c r="CK110" s="962" t="s">
        <v>434</v>
      </c>
      <c r="CL110" s="855"/>
      <c r="CM110" s="896" t="s">
        <v>435</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436</v>
      </c>
      <c r="DH110" s="878"/>
      <c r="DI110" s="878"/>
      <c r="DJ110" s="878"/>
      <c r="DK110" s="878"/>
      <c r="DL110" s="878" t="s">
        <v>436</v>
      </c>
      <c r="DM110" s="878"/>
      <c r="DN110" s="878"/>
      <c r="DO110" s="878"/>
      <c r="DP110" s="878"/>
      <c r="DQ110" s="878" t="s">
        <v>411</v>
      </c>
      <c r="DR110" s="878"/>
      <c r="DS110" s="878"/>
      <c r="DT110" s="878"/>
      <c r="DU110" s="878"/>
      <c r="DV110" s="879" t="s">
        <v>411</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436</v>
      </c>
      <c r="AB111" s="955"/>
      <c r="AC111" s="955"/>
      <c r="AD111" s="955"/>
      <c r="AE111" s="956"/>
      <c r="AF111" s="957" t="s">
        <v>411</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3" t="s">
        <v>438</v>
      </c>
      <c r="BA111" s="788"/>
      <c r="BB111" s="788"/>
      <c r="BC111" s="788"/>
      <c r="BD111" s="788"/>
      <c r="BE111" s="788"/>
      <c r="BF111" s="788"/>
      <c r="BG111" s="788"/>
      <c r="BH111" s="788"/>
      <c r="BI111" s="788"/>
      <c r="BJ111" s="788"/>
      <c r="BK111" s="788"/>
      <c r="BL111" s="788"/>
      <c r="BM111" s="788"/>
      <c r="BN111" s="788"/>
      <c r="BO111" s="788"/>
      <c r="BP111" s="789"/>
      <c r="BQ111" s="825">
        <v>248800</v>
      </c>
      <c r="BR111" s="826"/>
      <c r="BS111" s="826"/>
      <c r="BT111" s="826"/>
      <c r="BU111" s="826"/>
      <c r="BV111" s="826">
        <v>205695</v>
      </c>
      <c r="BW111" s="826"/>
      <c r="BX111" s="826"/>
      <c r="BY111" s="826"/>
      <c r="BZ111" s="826"/>
      <c r="CA111" s="826">
        <v>245363</v>
      </c>
      <c r="CB111" s="826"/>
      <c r="CC111" s="826"/>
      <c r="CD111" s="826"/>
      <c r="CE111" s="826"/>
      <c r="CF111" s="911">
        <v>6</v>
      </c>
      <c r="CG111" s="912"/>
      <c r="CH111" s="912"/>
      <c r="CI111" s="912"/>
      <c r="CJ111" s="912"/>
      <c r="CK111" s="963"/>
      <c r="CL111" s="857"/>
      <c r="CM111" s="853"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436</v>
      </c>
      <c r="DH111" s="826"/>
      <c r="DI111" s="826"/>
      <c r="DJ111" s="826"/>
      <c r="DK111" s="826"/>
      <c r="DL111" s="826" t="s">
        <v>436</v>
      </c>
      <c r="DM111" s="826"/>
      <c r="DN111" s="826"/>
      <c r="DO111" s="826"/>
      <c r="DP111" s="826"/>
      <c r="DQ111" s="826" t="s">
        <v>436</v>
      </c>
      <c r="DR111" s="826"/>
      <c r="DS111" s="826"/>
      <c r="DT111" s="826"/>
      <c r="DU111" s="826"/>
      <c r="DV111" s="832" t="s">
        <v>130</v>
      </c>
      <c r="DW111" s="832"/>
      <c r="DX111" s="832"/>
      <c r="DY111" s="832"/>
      <c r="DZ111" s="833"/>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436</v>
      </c>
      <c r="AG112" s="816"/>
      <c r="AH112" s="816"/>
      <c r="AI112" s="816"/>
      <c r="AJ112" s="817"/>
      <c r="AK112" s="818" t="s">
        <v>411</v>
      </c>
      <c r="AL112" s="816"/>
      <c r="AM112" s="816"/>
      <c r="AN112" s="816"/>
      <c r="AO112" s="817"/>
      <c r="AP112" s="860" t="s">
        <v>411</v>
      </c>
      <c r="AQ112" s="861"/>
      <c r="AR112" s="861"/>
      <c r="AS112" s="861"/>
      <c r="AT112" s="862"/>
      <c r="AU112" s="968"/>
      <c r="AV112" s="969"/>
      <c r="AW112" s="969"/>
      <c r="AX112" s="969"/>
      <c r="AY112" s="969"/>
      <c r="AZ112" s="853" t="s">
        <v>442</v>
      </c>
      <c r="BA112" s="788"/>
      <c r="BB112" s="788"/>
      <c r="BC112" s="788"/>
      <c r="BD112" s="788"/>
      <c r="BE112" s="788"/>
      <c r="BF112" s="788"/>
      <c r="BG112" s="788"/>
      <c r="BH112" s="788"/>
      <c r="BI112" s="788"/>
      <c r="BJ112" s="788"/>
      <c r="BK112" s="788"/>
      <c r="BL112" s="788"/>
      <c r="BM112" s="788"/>
      <c r="BN112" s="788"/>
      <c r="BO112" s="788"/>
      <c r="BP112" s="789"/>
      <c r="BQ112" s="825">
        <v>1542058</v>
      </c>
      <c r="BR112" s="826"/>
      <c r="BS112" s="826"/>
      <c r="BT112" s="826"/>
      <c r="BU112" s="826"/>
      <c r="BV112" s="826">
        <v>1326675</v>
      </c>
      <c r="BW112" s="826"/>
      <c r="BX112" s="826"/>
      <c r="BY112" s="826"/>
      <c r="BZ112" s="826"/>
      <c r="CA112" s="826">
        <v>1207614</v>
      </c>
      <c r="CB112" s="826"/>
      <c r="CC112" s="826"/>
      <c r="CD112" s="826"/>
      <c r="CE112" s="826"/>
      <c r="CF112" s="911">
        <v>29.6</v>
      </c>
      <c r="CG112" s="912"/>
      <c r="CH112" s="912"/>
      <c r="CI112" s="912"/>
      <c r="CJ112" s="912"/>
      <c r="CK112" s="963"/>
      <c r="CL112" s="857"/>
      <c r="CM112" s="853"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436</v>
      </c>
      <c r="DH112" s="826"/>
      <c r="DI112" s="826"/>
      <c r="DJ112" s="826"/>
      <c r="DK112" s="826"/>
      <c r="DL112" s="826" t="s">
        <v>130</v>
      </c>
      <c r="DM112" s="826"/>
      <c r="DN112" s="826"/>
      <c r="DO112" s="826"/>
      <c r="DP112" s="826"/>
      <c r="DQ112" s="826" t="s">
        <v>436</v>
      </c>
      <c r="DR112" s="826"/>
      <c r="DS112" s="826"/>
      <c r="DT112" s="826"/>
      <c r="DU112" s="826"/>
      <c r="DV112" s="832" t="s">
        <v>411</v>
      </c>
      <c r="DW112" s="832"/>
      <c r="DX112" s="832"/>
      <c r="DY112" s="832"/>
      <c r="DZ112" s="833"/>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171789</v>
      </c>
      <c r="AB113" s="955"/>
      <c r="AC113" s="955"/>
      <c r="AD113" s="955"/>
      <c r="AE113" s="956"/>
      <c r="AF113" s="957">
        <v>170748</v>
      </c>
      <c r="AG113" s="955"/>
      <c r="AH113" s="955"/>
      <c r="AI113" s="955"/>
      <c r="AJ113" s="956"/>
      <c r="AK113" s="957">
        <v>164447</v>
      </c>
      <c r="AL113" s="955"/>
      <c r="AM113" s="955"/>
      <c r="AN113" s="955"/>
      <c r="AO113" s="956"/>
      <c r="AP113" s="958">
        <v>4</v>
      </c>
      <c r="AQ113" s="959"/>
      <c r="AR113" s="959"/>
      <c r="AS113" s="959"/>
      <c r="AT113" s="960"/>
      <c r="AU113" s="968"/>
      <c r="AV113" s="969"/>
      <c r="AW113" s="969"/>
      <c r="AX113" s="969"/>
      <c r="AY113" s="969"/>
      <c r="AZ113" s="853" t="s">
        <v>445</v>
      </c>
      <c r="BA113" s="788"/>
      <c r="BB113" s="788"/>
      <c r="BC113" s="788"/>
      <c r="BD113" s="788"/>
      <c r="BE113" s="788"/>
      <c r="BF113" s="788"/>
      <c r="BG113" s="788"/>
      <c r="BH113" s="788"/>
      <c r="BI113" s="788"/>
      <c r="BJ113" s="788"/>
      <c r="BK113" s="788"/>
      <c r="BL113" s="788"/>
      <c r="BM113" s="788"/>
      <c r="BN113" s="788"/>
      <c r="BO113" s="788"/>
      <c r="BP113" s="789"/>
      <c r="BQ113" s="825">
        <v>653658</v>
      </c>
      <c r="BR113" s="826"/>
      <c r="BS113" s="826"/>
      <c r="BT113" s="826"/>
      <c r="BU113" s="826"/>
      <c r="BV113" s="826">
        <v>611812</v>
      </c>
      <c r="BW113" s="826"/>
      <c r="BX113" s="826"/>
      <c r="BY113" s="826"/>
      <c r="BZ113" s="826"/>
      <c r="CA113" s="826">
        <v>581548</v>
      </c>
      <c r="CB113" s="826"/>
      <c r="CC113" s="826"/>
      <c r="CD113" s="826"/>
      <c r="CE113" s="826"/>
      <c r="CF113" s="911">
        <v>14.2</v>
      </c>
      <c r="CG113" s="912"/>
      <c r="CH113" s="912"/>
      <c r="CI113" s="912"/>
      <c r="CJ113" s="912"/>
      <c r="CK113" s="963"/>
      <c r="CL113" s="857"/>
      <c r="CM113" s="853"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436</v>
      </c>
      <c r="DM113" s="816"/>
      <c r="DN113" s="816"/>
      <c r="DO113" s="816"/>
      <c r="DP113" s="817"/>
      <c r="DQ113" s="818" t="s">
        <v>436</v>
      </c>
      <c r="DR113" s="816"/>
      <c r="DS113" s="816"/>
      <c r="DT113" s="816"/>
      <c r="DU113" s="817"/>
      <c r="DV113" s="860" t="s">
        <v>436</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42991</v>
      </c>
      <c r="AB114" s="816"/>
      <c r="AC114" s="816"/>
      <c r="AD114" s="816"/>
      <c r="AE114" s="817"/>
      <c r="AF114" s="818">
        <v>44262</v>
      </c>
      <c r="AG114" s="816"/>
      <c r="AH114" s="816"/>
      <c r="AI114" s="816"/>
      <c r="AJ114" s="817"/>
      <c r="AK114" s="818">
        <v>44475</v>
      </c>
      <c r="AL114" s="816"/>
      <c r="AM114" s="816"/>
      <c r="AN114" s="816"/>
      <c r="AO114" s="817"/>
      <c r="AP114" s="860">
        <v>1.1000000000000001</v>
      </c>
      <c r="AQ114" s="861"/>
      <c r="AR114" s="861"/>
      <c r="AS114" s="861"/>
      <c r="AT114" s="862"/>
      <c r="AU114" s="968"/>
      <c r="AV114" s="969"/>
      <c r="AW114" s="969"/>
      <c r="AX114" s="969"/>
      <c r="AY114" s="969"/>
      <c r="AZ114" s="853" t="s">
        <v>448</v>
      </c>
      <c r="BA114" s="788"/>
      <c r="BB114" s="788"/>
      <c r="BC114" s="788"/>
      <c r="BD114" s="788"/>
      <c r="BE114" s="788"/>
      <c r="BF114" s="788"/>
      <c r="BG114" s="788"/>
      <c r="BH114" s="788"/>
      <c r="BI114" s="788"/>
      <c r="BJ114" s="788"/>
      <c r="BK114" s="788"/>
      <c r="BL114" s="788"/>
      <c r="BM114" s="788"/>
      <c r="BN114" s="788"/>
      <c r="BO114" s="788"/>
      <c r="BP114" s="789"/>
      <c r="BQ114" s="825">
        <v>1154120</v>
      </c>
      <c r="BR114" s="826"/>
      <c r="BS114" s="826"/>
      <c r="BT114" s="826"/>
      <c r="BU114" s="826"/>
      <c r="BV114" s="826">
        <v>1108355</v>
      </c>
      <c r="BW114" s="826"/>
      <c r="BX114" s="826"/>
      <c r="BY114" s="826"/>
      <c r="BZ114" s="826"/>
      <c r="CA114" s="826">
        <v>1154097</v>
      </c>
      <c r="CB114" s="826"/>
      <c r="CC114" s="826"/>
      <c r="CD114" s="826"/>
      <c r="CE114" s="826"/>
      <c r="CF114" s="911">
        <v>28.3</v>
      </c>
      <c r="CG114" s="912"/>
      <c r="CH114" s="912"/>
      <c r="CI114" s="912"/>
      <c r="CJ114" s="912"/>
      <c r="CK114" s="963"/>
      <c r="CL114" s="857"/>
      <c r="CM114" s="853"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411</v>
      </c>
      <c r="DH114" s="816"/>
      <c r="DI114" s="816"/>
      <c r="DJ114" s="816"/>
      <c r="DK114" s="817"/>
      <c r="DL114" s="818" t="s">
        <v>436</v>
      </c>
      <c r="DM114" s="816"/>
      <c r="DN114" s="816"/>
      <c r="DO114" s="816"/>
      <c r="DP114" s="817"/>
      <c r="DQ114" s="818" t="s">
        <v>436</v>
      </c>
      <c r="DR114" s="816"/>
      <c r="DS114" s="816"/>
      <c r="DT114" s="816"/>
      <c r="DU114" s="817"/>
      <c r="DV114" s="860" t="s">
        <v>436</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152835</v>
      </c>
      <c r="AB115" s="955"/>
      <c r="AC115" s="955"/>
      <c r="AD115" s="955"/>
      <c r="AE115" s="956"/>
      <c r="AF115" s="957">
        <v>49519</v>
      </c>
      <c r="AG115" s="955"/>
      <c r="AH115" s="955"/>
      <c r="AI115" s="955"/>
      <c r="AJ115" s="956"/>
      <c r="AK115" s="957">
        <v>61053</v>
      </c>
      <c r="AL115" s="955"/>
      <c r="AM115" s="955"/>
      <c r="AN115" s="955"/>
      <c r="AO115" s="956"/>
      <c r="AP115" s="958">
        <v>1.5</v>
      </c>
      <c r="AQ115" s="959"/>
      <c r="AR115" s="959"/>
      <c r="AS115" s="959"/>
      <c r="AT115" s="960"/>
      <c r="AU115" s="968"/>
      <c r="AV115" s="969"/>
      <c r="AW115" s="969"/>
      <c r="AX115" s="969"/>
      <c r="AY115" s="969"/>
      <c r="AZ115" s="853" t="s">
        <v>451</v>
      </c>
      <c r="BA115" s="788"/>
      <c r="BB115" s="788"/>
      <c r="BC115" s="788"/>
      <c r="BD115" s="788"/>
      <c r="BE115" s="788"/>
      <c r="BF115" s="788"/>
      <c r="BG115" s="788"/>
      <c r="BH115" s="788"/>
      <c r="BI115" s="788"/>
      <c r="BJ115" s="788"/>
      <c r="BK115" s="788"/>
      <c r="BL115" s="788"/>
      <c r="BM115" s="788"/>
      <c r="BN115" s="788"/>
      <c r="BO115" s="788"/>
      <c r="BP115" s="789"/>
      <c r="BQ115" s="825" t="s">
        <v>436</v>
      </c>
      <c r="BR115" s="826"/>
      <c r="BS115" s="826"/>
      <c r="BT115" s="826"/>
      <c r="BU115" s="826"/>
      <c r="BV115" s="826" t="s">
        <v>411</v>
      </c>
      <c r="BW115" s="826"/>
      <c r="BX115" s="826"/>
      <c r="BY115" s="826"/>
      <c r="BZ115" s="826"/>
      <c r="CA115" s="826" t="s">
        <v>436</v>
      </c>
      <c r="CB115" s="826"/>
      <c r="CC115" s="826"/>
      <c r="CD115" s="826"/>
      <c r="CE115" s="826"/>
      <c r="CF115" s="911" t="s">
        <v>436</v>
      </c>
      <c r="CG115" s="912"/>
      <c r="CH115" s="912"/>
      <c r="CI115" s="912"/>
      <c r="CJ115" s="912"/>
      <c r="CK115" s="963"/>
      <c r="CL115" s="857"/>
      <c r="CM115" s="853"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436</v>
      </c>
      <c r="DH115" s="816"/>
      <c r="DI115" s="816"/>
      <c r="DJ115" s="816"/>
      <c r="DK115" s="817"/>
      <c r="DL115" s="818" t="s">
        <v>436</v>
      </c>
      <c r="DM115" s="816"/>
      <c r="DN115" s="816"/>
      <c r="DO115" s="816"/>
      <c r="DP115" s="817"/>
      <c r="DQ115" s="818" t="s">
        <v>130</v>
      </c>
      <c r="DR115" s="816"/>
      <c r="DS115" s="816"/>
      <c r="DT115" s="816"/>
      <c r="DU115" s="817"/>
      <c r="DV115" s="860" t="s">
        <v>436</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85</v>
      </c>
      <c r="AB116" s="816"/>
      <c r="AC116" s="816"/>
      <c r="AD116" s="816"/>
      <c r="AE116" s="817"/>
      <c r="AF116" s="818">
        <v>140</v>
      </c>
      <c r="AG116" s="816"/>
      <c r="AH116" s="816"/>
      <c r="AI116" s="816"/>
      <c r="AJ116" s="817"/>
      <c r="AK116" s="818">
        <v>368</v>
      </c>
      <c r="AL116" s="816"/>
      <c r="AM116" s="816"/>
      <c r="AN116" s="816"/>
      <c r="AO116" s="817"/>
      <c r="AP116" s="860">
        <v>0</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25" t="s">
        <v>130</v>
      </c>
      <c r="BR116" s="826"/>
      <c r="BS116" s="826"/>
      <c r="BT116" s="826"/>
      <c r="BU116" s="826"/>
      <c r="BV116" s="826" t="s">
        <v>436</v>
      </c>
      <c r="BW116" s="826"/>
      <c r="BX116" s="826"/>
      <c r="BY116" s="826"/>
      <c r="BZ116" s="826"/>
      <c r="CA116" s="826" t="s">
        <v>411</v>
      </c>
      <c r="CB116" s="826"/>
      <c r="CC116" s="826"/>
      <c r="CD116" s="826"/>
      <c r="CE116" s="826"/>
      <c r="CF116" s="911" t="s">
        <v>436</v>
      </c>
      <c r="CG116" s="912"/>
      <c r="CH116" s="912"/>
      <c r="CI116" s="912"/>
      <c r="CJ116" s="912"/>
      <c r="CK116" s="963"/>
      <c r="CL116" s="857"/>
      <c r="CM116" s="853"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436</v>
      </c>
      <c r="DH116" s="816"/>
      <c r="DI116" s="816"/>
      <c r="DJ116" s="816"/>
      <c r="DK116" s="817"/>
      <c r="DL116" s="818" t="s">
        <v>436</v>
      </c>
      <c r="DM116" s="816"/>
      <c r="DN116" s="816"/>
      <c r="DO116" s="816"/>
      <c r="DP116" s="817"/>
      <c r="DQ116" s="818" t="s">
        <v>436</v>
      </c>
      <c r="DR116" s="816"/>
      <c r="DS116" s="816"/>
      <c r="DT116" s="816"/>
      <c r="DU116" s="817"/>
      <c r="DV116" s="860" t="s">
        <v>411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1691636</v>
      </c>
      <c r="AB117" s="939"/>
      <c r="AC117" s="939"/>
      <c r="AD117" s="939"/>
      <c r="AE117" s="940"/>
      <c r="AF117" s="941">
        <v>1582412</v>
      </c>
      <c r="AG117" s="939"/>
      <c r="AH117" s="939"/>
      <c r="AI117" s="939"/>
      <c r="AJ117" s="940"/>
      <c r="AK117" s="941">
        <v>1613352</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25" t="s">
        <v>436</v>
      </c>
      <c r="BR117" s="826"/>
      <c r="BS117" s="826"/>
      <c r="BT117" s="826"/>
      <c r="BU117" s="826"/>
      <c r="BV117" s="826" t="s">
        <v>130</v>
      </c>
      <c r="BW117" s="826"/>
      <c r="BX117" s="826"/>
      <c r="BY117" s="826"/>
      <c r="BZ117" s="826"/>
      <c r="CA117" s="826" t="s">
        <v>130</v>
      </c>
      <c r="CB117" s="826"/>
      <c r="CC117" s="826"/>
      <c r="CD117" s="826"/>
      <c r="CE117" s="826"/>
      <c r="CF117" s="911" t="s">
        <v>436</v>
      </c>
      <c r="CG117" s="912"/>
      <c r="CH117" s="912"/>
      <c r="CI117" s="912"/>
      <c r="CJ117" s="912"/>
      <c r="CK117" s="963"/>
      <c r="CL117" s="857"/>
      <c r="CM117" s="853"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436</v>
      </c>
      <c r="DH117" s="816"/>
      <c r="DI117" s="816"/>
      <c r="DJ117" s="816"/>
      <c r="DK117" s="817"/>
      <c r="DL117" s="818" t="s">
        <v>436</v>
      </c>
      <c r="DM117" s="816"/>
      <c r="DN117" s="816"/>
      <c r="DO117" s="816"/>
      <c r="DP117" s="817"/>
      <c r="DQ117" s="818" t="s">
        <v>436</v>
      </c>
      <c r="DR117" s="816"/>
      <c r="DS117" s="816"/>
      <c r="DT117" s="816"/>
      <c r="DU117" s="817"/>
      <c r="DV117" s="860" t="s">
        <v>130</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309</v>
      </c>
      <c r="AL118" s="932"/>
      <c r="AM118" s="932"/>
      <c r="AN118" s="932"/>
      <c r="AO118" s="933"/>
      <c r="AP118" s="935" t="s">
        <v>430</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436</v>
      </c>
      <c r="BW118" s="881"/>
      <c r="BX118" s="881"/>
      <c r="BY118" s="881"/>
      <c r="BZ118" s="881"/>
      <c r="CA118" s="881" t="s">
        <v>411</v>
      </c>
      <c r="CB118" s="881"/>
      <c r="CC118" s="881"/>
      <c r="CD118" s="881"/>
      <c r="CE118" s="881"/>
      <c r="CF118" s="911" t="s">
        <v>411</v>
      </c>
      <c r="CG118" s="912"/>
      <c r="CH118" s="912"/>
      <c r="CI118" s="912"/>
      <c r="CJ118" s="912"/>
      <c r="CK118" s="963"/>
      <c r="CL118" s="857"/>
      <c r="CM118" s="853"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411</v>
      </c>
      <c r="DR118" s="816"/>
      <c r="DS118" s="816"/>
      <c r="DT118" s="816"/>
      <c r="DU118" s="817"/>
      <c r="DV118" s="860" t="s">
        <v>411</v>
      </c>
      <c r="DW118" s="861"/>
      <c r="DX118" s="861"/>
      <c r="DY118" s="861"/>
      <c r="DZ118" s="862"/>
    </row>
    <row r="119" spans="1:130" s="230" customFormat="1" ht="26.25" customHeight="1" x14ac:dyDescent="0.15">
      <c r="A119" s="854" t="s">
        <v>434</v>
      </c>
      <c r="B119" s="855"/>
      <c r="C119" s="896" t="s">
        <v>435</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130</v>
      </c>
      <c r="AB119" s="925"/>
      <c r="AC119" s="925"/>
      <c r="AD119" s="925"/>
      <c r="AE119" s="926"/>
      <c r="AF119" s="927" t="s">
        <v>411</v>
      </c>
      <c r="AG119" s="925"/>
      <c r="AH119" s="925"/>
      <c r="AI119" s="925"/>
      <c r="AJ119" s="926"/>
      <c r="AK119" s="927" t="s">
        <v>436</v>
      </c>
      <c r="AL119" s="925"/>
      <c r="AM119" s="925"/>
      <c r="AN119" s="925"/>
      <c r="AO119" s="926"/>
      <c r="AP119" s="928" t="s">
        <v>411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461</v>
      </c>
      <c r="BP119" s="914"/>
      <c r="BQ119" s="915">
        <v>13854750</v>
      </c>
      <c r="BR119" s="881"/>
      <c r="BS119" s="881"/>
      <c r="BT119" s="881"/>
      <c r="BU119" s="881"/>
      <c r="BV119" s="881">
        <v>12941589</v>
      </c>
      <c r="BW119" s="881"/>
      <c r="BX119" s="881"/>
      <c r="BY119" s="881"/>
      <c r="BZ119" s="881"/>
      <c r="CA119" s="881">
        <v>12285283</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248800</v>
      </c>
      <c r="DH119" s="800"/>
      <c r="DI119" s="800"/>
      <c r="DJ119" s="800"/>
      <c r="DK119" s="801"/>
      <c r="DL119" s="802">
        <v>205695</v>
      </c>
      <c r="DM119" s="800"/>
      <c r="DN119" s="800"/>
      <c r="DO119" s="800"/>
      <c r="DP119" s="801"/>
      <c r="DQ119" s="802">
        <v>245363</v>
      </c>
      <c r="DR119" s="800"/>
      <c r="DS119" s="800"/>
      <c r="DT119" s="800"/>
      <c r="DU119" s="801"/>
      <c r="DV119" s="884">
        <v>6</v>
      </c>
      <c r="DW119" s="885"/>
      <c r="DX119" s="885"/>
      <c r="DY119" s="885"/>
      <c r="DZ119" s="886"/>
    </row>
    <row r="120" spans="1:130" s="230" customFormat="1" ht="26.25" customHeight="1" x14ac:dyDescent="0.15">
      <c r="A120" s="856"/>
      <c r="B120" s="857"/>
      <c r="C120" s="853"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436</v>
      </c>
      <c r="AB120" s="816"/>
      <c r="AC120" s="816"/>
      <c r="AD120" s="816"/>
      <c r="AE120" s="817"/>
      <c r="AF120" s="818" t="s">
        <v>411</v>
      </c>
      <c r="AG120" s="816"/>
      <c r="AH120" s="816"/>
      <c r="AI120" s="816"/>
      <c r="AJ120" s="817"/>
      <c r="AK120" s="818" t="s">
        <v>411</v>
      </c>
      <c r="AL120" s="816"/>
      <c r="AM120" s="816"/>
      <c r="AN120" s="816"/>
      <c r="AO120" s="817"/>
      <c r="AP120" s="860" t="s">
        <v>411</v>
      </c>
      <c r="AQ120" s="861"/>
      <c r="AR120" s="861"/>
      <c r="AS120" s="861"/>
      <c r="AT120" s="862"/>
      <c r="AU120" s="916" t="s">
        <v>463</v>
      </c>
      <c r="AV120" s="917"/>
      <c r="AW120" s="917"/>
      <c r="AX120" s="917"/>
      <c r="AY120" s="918"/>
      <c r="AZ120" s="896" t="s">
        <v>464</v>
      </c>
      <c r="BA120" s="846"/>
      <c r="BB120" s="846"/>
      <c r="BC120" s="846"/>
      <c r="BD120" s="846"/>
      <c r="BE120" s="846"/>
      <c r="BF120" s="846"/>
      <c r="BG120" s="846"/>
      <c r="BH120" s="846"/>
      <c r="BI120" s="846"/>
      <c r="BJ120" s="846"/>
      <c r="BK120" s="846"/>
      <c r="BL120" s="846"/>
      <c r="BM120" s="846"/>
      <c r="BN120" s="846"/>
      <c r="BO120" s="846"/>
      <c r="BP120" s="847"/>
      <c r="BQ120" s="897">
        <v>2590115</v>
      </c>
      <c r="BR120" s="878"/>
      <c r="BS120" s="878"/>
      <c r="BT120" s="878"/>
      <c r="BU120" s="878"/>
      <c r="BV120" s="878">
        <v>5044917</v>
      </c>
      <c r="BW120" s="878"/>
      <c r="BX120" s="878"/>
      <c r="BY120" s="878"/>
      <c r="BZ120" s="878"/>
      <c r="CA120" s="878">
        <v>6604434</v>
      </c>
      <c r="CB120" s="878"/>
      <c r="CC120" s="878"/>
      <c r="CD120" s="878"/>
      <c r="CE120" s="878"/>
      <c r="CF120" s="902">
        <v>161.80000000000001</v>
      </c>
      <c r="CG120" s="903"/>
      <c r="CH120" s="903"/>
      <c r="CI120" s="903"/>
      <c r="CJ120" s="903"/>
      <c r="CK120" s="904" t="s">
        <v>465</v>
      </c>
      <c r="CL120" s="888"/>
      <c r="CM120" s="888"/>
      <c r="CN120" s="888"/>
      <c r="CO120" s="889"/>
      <c r="CP120" s="908" t="s">
        <v>466</v>
      </c>
      <c r="CQ120" s="909"/>
      <c r="CR120" s="909"/>
      <c r="CS120" s="909"/>
      <c r="CT120" s="909"/>
      <c r="CU120" s="909"/>
      <c r="CV120" s="909"/>
      <c r="CW120" s="909"/>
      <c r="CX120" s="909"/>
      <c r="CY120" s="909"/>
      <c r="CZ120" s="909"/>
      <c r="DA120" s="909"/>
      <c r="DB120" s="909"/>
      <c r="DC120" s="909"/>
      <c r="DD120" s="909"/>
      <c r="DE120" s="909"/>
      <c r="DF120" s="910"/>
      <c r="DG120" s="897">
        <v>1265605</v>
      </c>
      <c r="DH120" s="878"/>
      <c r="DI120" s="878"/>
      <c r="DJ120" s="878"/>
      <c r="DK120" s="878"/>
      <c r="DL120" s="878">
        <v>1203460</v>
      </c>
      <c r="DM120" s="878"/>
      <c r="DN120" s="878"/>
      <c r="DO120" s="878"/>
      <c r="DP120" s="878"/>
      <c r="DQ120" s="878">
        <v>1065243</v>
      </c>
      <c r="DR120" s="878"/>
      <c r="DS120" s="878"/>
      <c r="DT120" s="878"/>
      <c r="DU120" s="878"/>
      <c r="DV120" s="879">
        <v>26.1</v>
      </c>
      <c r="DW120" s="879"/>
      <c r="DX120" s="879"/>
      <c r="DY120" s="879"/>
      <c r="DZ120" s="880"/>
    </row>
    <row r="121" spans="1:130" s="230" customFormat="1" ht="26.25" customHeight="1" x14ac:dyDescent="0.15">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436</v>
      </c>
      <c r="AB121" s="816"/>
      <c r="AC121" s="816"/>
      <c r="AD121" s="816"/>
      <c r="AE121" s="817"/>
      <c r="AF121" s="818" t="s">
        <v>411</v>
      </c>
      <c r="AG121" s="816"/>
      <c r="AH121" s="816"/>
      <c r="AI121" s="816"/>
      <c r="AJ121" s="817"/>
      <c r="AK121" s="818" t="s">
        <v>411</v>
      </c>
      <c r="AL121" s="816"/>
      <c r="AM121" s="816"/>
      <c r="AN121" s="816"/>
      <c r="AO121" s="817"/>
      <c r="AP121" s="860" t="s">
        <v>436</v>
      </c>
      <c r="AQ121" s="861"/>
      <c r="AR121" s="861"/>
      <c r="AS121" s="861"/>
      <c r="AT121" s="862"/>
      <c r="AU121" s="919"/>
      <c r="AV121" s="920"/>
      <c r="AW121" s="920"/>
      <c r="AX121" s="920"/>
      <c r="AY121" s="921"/>
      <c r="AZ121" s="853" t="s">
        <v>468</v>
      </c>
      <c r="BA121" s="788"/>
      <c r="BB121" s="788"/>
      <c r="BC121" s="788"/>
      <c r="BD121" s="788"/>
      <c r="BE121" s="788"/>
      <c r="BF121" s="788"/>
      <c r="BG121" s="788"/>
      <c r="BH121" s="788"/>
      <c r="BI121" s="788"/>
      <c r="BJ121" s="788"/>
      <c r="BK121" s="788"/>
      <c r="BL121" s="788"/>
      <c r="BM121" s="788"/>
      <c r="BN121" s="788"/>
      <c r="BO121" s="788"/>
      <c r="BP121" s="789"/>
      <c r="BQ121" s="825">
        <v>996540</v>
      </c>
      <c r="BR121" s="826"/>
      <c r="BS121" s="826"/>
      <c r="BT121" s="826"/>
      <c r="BU121" s="826"/>
      <c r="BV121" s="826">
        <v>966975</v>
      </c>
      <c r="BW121" s="826"/>
      <c r="BX121" s="826"/>
      <c r="BY121" s="826"/>
      <c r="BZ121" s="826"/>
      <c r="CA121" s="826">
        <v>937776</v>
      </c>
      <c r="CB121" s="826"/>
      <c r="CC121" s="826"/>
      <c r="CD121" s="826"/>
      <c r="CE121" s="826"/>
      <c r="CF121" s="911">
        <v>23</v>
      </c>
      <c r="CG121" s="912"/>
      <c r="CH121" s="912"/>
      <c r="CI121" s="912"/>
      <c r="CJ121" s="912"/>
      <c r="CK121" s="905"/>
      <c r="CL121" s="891"/>
      <c r="CM121" s="891"/>
      <c r="CN121" s="891"/>
      <c r="CO121" s="892"/>
      <c r="CP121" s="871" t="s">
        <v>469</v>
      </c>
      <c r="CQ121" s="872"/>
      <c r="CR121" s="872"/>
      <c r="CS121" s="872"/>
      <c r="CT121" s="872"/>
      <c r="CU121" s="872"/>
      <c r="CV121" s="872"/>
      <c r="CW121" s="872"/>
      <c r="CX121" s="872"/>
      <c r="CY121" s="872"/>
      <c r="CZ121" s="872"/>
      <c r="DA121" s="872"/>
      <c r="DB121" s="872"/>
      <c r="DC121" s="872"/>
      <c r="DD121" s="872"/>
      <c r="DE121" s="872"/>
      <c r="DF121" s="873"/>
      <c r="DG121" s="825">
        <v>276453</v>
      </c>
      <c r="DH121" s="826"/>
      <c r="DI121" s="826"/>
      <c r="DJ121" s="826"/>
      <c r="DK121" s="826"/>
      <c r="DL121" s="826">
        <v>123215</v>
      </c>
      <c r="DM121" s="826"/>
      <c r="DN121" s="826"/>
      <c r="DO121" s="826"/>
      <c r="DP121" s="826"/>
      <c r="DQ121" s="826">
        <v>142371</v>
      </c>
      <c r="DR121" s="826"/>
      <c r="DS121" s="826"/>
      <c r="DT121" s="826"/>
      <c r="DU121" s="826"/>
      <c r="DV121" s="832">
        <v>3.5</v>
      </c>
      <c r="DW121" s="832"/>
      <c r="DX121" s="832"/>
      <c r="DY121" s="832"/>
      <c r="DZ121" s="833"/>
    </row>
    <row r="122" spans="1:130" s="230" customFormat="1" ht="26.25" customHeight="1" x14ac:dyDescent="0.15">
      <c r="A122" s="856"/>
      <c r="B122" s="857"/>
      <c r="C122" s="853"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411</v>
      </c>
      <c r="AB122" s="816"/>
      <c r="AC122" s="816"/>
      <c r="AD122" s="816"/>
      <c r="AE122" s="817"/>
      <c r="AF122" s="818" t="s">
        <v>130</v>
      </c>
      <c r="AG122" s="816"/>
      <c r="AH122" s="816"/>
      <c r="AI122" s="816"/>
      <c r="AJ122" s="817"/>
      <c r="AK122" s="818" t="s">
        <v>130</v>
      </c>
      <c r="AL122" s="816"/>
      <c r="AM122" s="816"/>
      <c r="AN122" s="816"/>
      <c r="AO122" s="817"/>
      <c r="AP122" s="860" t="s">
        <v>411</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7330877</v>
      </c>
      <c r="BR122" s="881"/>
      <c r="BS122" s="881"/>
      <c r="BT122" s="881"/>
      <c r="BU122" s="881"/>
      <c r="BV122" s="881">
        <v>6835090</v>
      </c>
      <c r="BW122" s="881"/>
      <c r="BX122" s="881"/>
      <c r="BY122" s="881"/>
      <c r="BZ122" s="881"/>
      <c r="CA122" s="881">
        <v>6242375</v>
      </c>
      <c r="CB122" s="881"/>
      <c r="CC122" s="881"/>
      <c r="CD122" s="881"/>
      <c r="CE122" s="881"/>
      <c r="CF122" s="882">
        <v>152.9</v>
      </c>
      <c r="CG122" s="883"/>
      <c r="CH122" s="883"/>
      <c r="CI122" s="883"/>
      <c r="CJ122" s="883"/>
      <c r="CK122" s="905"/>
      <c r="CL122" s="891"/>
      <c r="CM122" s="891"/>
      <c r="CN122" s="891"/>
      <c r="CO122" s="892"/>
      <c r="CP122" s="871" t="s">
        <v>405</v>
      </c>
      <c r="CQ122" s="872"/>
      <c r="CR122" s="872"/>
      <c r="CS122" s="872"/>
      <c r="CT122" s="872"/>
      <c r="CU122" s="872"/>
      <c r="CV122" s="872"/>
      <c r="CW122" s="872"/>
      <c r="CX122" s="872"/>
      <c r="CY122" s="872"/>
      <c r="CZ122" s="872"/>
      <c r="DA122" s="872"/>
      <c r="DB122" s="872"/>
      <c r="DC122" s="872"/>
      <c r="DD122" s="872"/>
      <c r="DE122" s="872"/>
      <c r="DF122" s="873"/>
      <c r="DG122" s="825" t="s">
        <v>436</v>
      </c>
      <c r="DH122" s="826"/>
      <c r="DI122" s="826"/>
      <c r="DJ122" s="826"/>
      <c r="DK122" s="826"/>
      <c r="DL122" s="826" t="s">
        <v>411</v>
      </c>
      <c r="DM122" s="826"/>
      <c r="DN122" s="826"/>
      <c r="DO122" s="826"/>
      <c r="DP122" s="826"/>
      <c r="DQ122" s="826" t="s">
        <v>411</v>
      </c>
      <c r="DR122" s="826"/>
      <c r="DS122" s="826"/>
      <c r="DT122" s="826"/>
      <c r="DU122" s="826"/>
      <c r="DV122" s="832" t="s">
        <v>411</v>
      </c>
      <c r="DW122" s="832"/>
      <c r="DX122" s="832"/>
      <c r="DY122" s="832"/>
      <c r="DZ122" s="833"/>
    </row>
    <row r="123" spans="1:130" s="230" customFormat="1" ht="26.25" customHeight="1" x14ac:dyDescent="0.15">
      <c r="A123" s="856"/>
      <c r="B123" s="857"/>
      <c r="C123" s="853"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411</v>
      </c>
      <c r="AB123" s="816"/>
      <c r="AC123" s="816"/>
      <c r="AD123" s="816"/>
      <c r="AE123" s="817"/>
      <c r="AF123" s="818" t="s">
        <v>411</v>
      </c>
      <c r="AG123" s="816"/>
      <c r="AH123" s="816"/>
      <c r="AI123" s="816"/>
      <c r="AJ123" s="817"/>
      <c r="AK123" s="818" t="s">
        <v>436</v>
      </c>
      <c r="AL123" s="816"/>
      <c r="AM123" s="816"/>
      <c r="AN123" s="816"/>
      <c r="AO123" s="817"/>
      <c r="AP123" s="860" t="s">
        <v>411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471</v>
      </c>
      <c r="BP123" s="914"/>
      <c r="BQ123" s="868">
        <v>10917532</v>
      </c>
      <c r="BR123" s="869"/>
      <c r="BS123" s="869"/>
      <c r="BT123" s="869"/>
      <c r="BU123" s="869"/>
      <c r="BV123" s="869">
        <v>12846982</v>
      </c>
      <c r="BW123" s="869"/>
      <c r="BX123" s="869"/>
      <c r="BY123" s="869"/>
      <c r="BZ123" s="869"/>
      <c r="CA123" s="869">
        <v>13784585</v>
      </c>
      <c r="CB123" s="869"/>
      <c r="CC123" s="869"/>
      <c r="CD123" s="869"/>
      <c r="CE123" s="869"/>
      <c r="CF123" s="784"/>
      <c r="CG123" s="785"/>
      <c r="CH123" s="785"/>
      <c r="CI123" s="785"/>
      <c r="CJ123" s="870"/>
      <c r="CK123" s="905"/>
      <c r="CL123" s="891"/>
      <c r="CM123" s="891"/>
      <c r="CN123" s="891"/>
      <c r="CO123" s="892"/>
      <c r="CP123" s="871" t="s">
        <v>472</v>
      </c>
      <c r="CQ123" s="872"/>
      <c r="CR123" s="872"/>
      <c r="CS123" s="872"/>
      <c r="CT123" s="872"/>
      <c r="CU123" s="872"/>
      <c r="CV123" s="872"/>
      <c r="CW123" s="872"/>
      <c r="CX123" s="872"/>
      <c r="CY123" s="872"/>
      <c r="CZ123" s="872"/>
      <c r="DA123" s="872"/>
      <c r="DB123" s="872"/>
      <c r="DC123" s="872"/>
      <c r="DD123" s="872"/>
      <c r="DE123" s="872"/>
      <c r="DF123" s="873"/>
      <c r="DG123" s="815" t="s">
        <v>436</v>
      </c>
      <c r="DH123" s="816"/>
      <c r="DI123" s="816"/>
      <c r="DJ123" s="816"/>
      <c r="DK123" s="817"/>
      <c r="DL123" s="818" t="s">
        <v>411</v>
      </c>
      <c r="DM123" s="816"/>
      <c r="DN123" s="816"/>
      <c r="DO123" s="816"/>
      <c r="DP123" s="817"/>
      <c r="DQ123" s="818" t="s">
        <v>436</v>
      </c>
      <c r="DR123" s="816"/>
      <c r="DS123" s="816"/>
      <c r="DT123" s="816"/>
      <c r="DU123" s="817"/>
      <c r="DV123" s="860" t="s">
        <v>436</v>
      </c>
      <c r="DW123" s="861"/>
      <c r="DX123" s="861"/>
      <c r="DY123" s="861"/>
      <c r="DZ123" s="862"/>
    </row>
    <row r="124" spans="1:130" s="230" customFormat="1" ht="26.25" customHeight="1" thickBot="1" x14ac:dyDescent="0.2">
      <c r="A124" s="856"/>
      <c r="B124" s="857"/>
      <c r="C124" s="853"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411</v>
      </c>
      <c r="AB124" s="816"/>
      <c r="AC124" s="816"/>
      <c r="AD124" s="816"/>
      <c r="AE124" s="817"/>
      <c r="AF124" s="818" t="s">
        <v>436</v>
      </c>
      <c r="AG124" s="816"/>
      <c r="AH124" s="816"/>
      <c r="AI124" s="816"/>
      <c r="AJ124" s="817"/>
      <c r="AK124" s="818" t="s">
        <v>411</v>
      </c>
      <c r="AL124" s="816"/>
      <c r="AM124" s="816"/>
      <c r="AN124" s="816"/>
      <c r="AO124" s="817"/>
      <c r="AP124" s="860" t="s">
        <v>411</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75.7</v>
      </c>
      <c r="BR124" s="867"/>
      <c r="BS124" s="867"/>
      <c r="BT124" s="867"/>
      <c r="BU124" s="867"/>
      <c r="BV124" s="867">
        <v>2.2000000000000002</v>
      </c>
      <c r="BW124" s="867"/>
      <c r="BX124" s="867"/>
      <c r="BY124" s="867"/>
      <c r="BZ124" s="867"/>
      <c r="CA124" s="867" t="s">
        <v>411</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411</v>
      </c>
      <c r="DH124" s="800"/>
      <c r="DI124" s="800"/>
      <c r="DJ124" s="800"/>
      <c r="DK124" s="801"/>
      <c r="DL124" s="802" t="s">
        <v>411</v>
      </c>
      <c r="DM124" s="800"/>
      <c r="DN124" s="800"/>
      <c r="DO124" s="800"/>
      <c r="DP124" s="801"/>
      <c r="DQ124" s="802" t="s">
        <v>411</v>
      </c>
      <c r="DR124" s="800"/>
      <c r="DS124" s="800"/>
      <c r="DT124" s="800"/>
      <c r="DU124" s="801"/>
      <c r="DV124" s="884" t="s">
        <v>411</v>
      </c>
      <c r="DW124" s="885"/>
      <c r="DX124" s="885"/>
      <c r="DY124" s="885"/>
      <c r="DZ124" s="886"/>
    </row>
    <row r="125" spans="1:130" s="230" customFormat="1" ht="26.25" customHeight="1" x14ac:dyDescent="0.15">
      <c r="A125" s="856"/>
      <c r="B125" s="857"/>
      <c r="C125" s="853"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411</v>
      </c>
      <c r="AL125" s="816"/>
      <c r="AM125" s="816"/>
      <c r="AN125" s="816"/>
      <c r="AO125" s="817"/>
      <c r="AP125" s="860" t="s">
        <v>411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6"/>
      <c r="CR125" s="846"/>
      <c r="CS125" s="846"/>
      <c r="CT125" s="846"/>
      <c r="CU125" s="846"/>
      <c r="CV125" s="846"/>
      <c r="CW125" s="846"/>
      <c r="CX125" s="846"/>
      <c r="CY125" s="846"/>
      <c r="CZ125" s="846"/>
      <c r="DA125" s="846"/>
      <c r="DB125" s="846"/>
      <c r="DC125" s="846"/>
      <c r="DD125" s="846"/>
      <c r="DE125" s="846"/>
      <c r="DF125" s="847"/>
      <c r="DG125" s="897" t="s">
        <v>130</v>
      </c>
      <c r="DH125" s="878"/>
      <c r="DI125" s="878"/>
      <c r="DJ125" s="878"/>
      <c r="DK125" s="878"/>
      <c r="DL125" s="878" t="s">
        <v>130</v>
      </c>
      <c r="DM125" s="878"/>
      <c r="DN125" s="878"/>
      <c r="DO125" s="878"/>
      <c r="DP125" s="878"/>
      <c r="DQ125" s="878" t="s">
        <v>411</v>
      </c>
      <c r="DR125" s="878"/>
      <c r="DS125" s="878"/>
      <c r="DT125" s="878"/>
      <c r="DU125" s="878"/>
      <c r="DV125" s="879" t="s">
        <v>130</v>
      </c>
      <c r="DW125" s="879"/>
      <c r="DX125" s="879"/>
      <c r="DY125" s="879"/>
      <c r="DZ125" s="880"/>
    </row>
    <row r="126" spans="1:130" s="230" customFormat="1" ht="26.25" customHeight="1" thickBot="1" x14ac:dyDescent="0.2">
      <c r="A126" s="856"/>
      <c r="B126" s="857"/>
      <c r="C126" s="853"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150115</v>
      </c>
      <c r="AB126" s="816"/>
      <c r="AC126" s="816"/>
      <c r="AD126" s="816"/>
      <c r="AE126" s="817"/>
      <c r="AF126" s="818">
        <v>47066</v>
      </c>
      <c r="AG126" s="816"/>
      <c r="AH126" s="816"/>
      <c r="AI126" s="816"/>
      <c r="AJ126" s="817"/>
      <c r="AK126" s="818">
        <v>58881</v>
      </c>
      <c r="AL126" s="816"/>
      <c r="AM126" s="816"/>
      <c r="AN126" s="816"/>
      <c r="AO126" s="817"/>
      <c r="AP126" s="860">
        <v>1.4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477</v>
      </c>
      <c r="CQ126" s="788"/>
      <c r="CR126" s="788"/>
      <c r="CS126" s="788"/>
      <c r="CT126" s="788"/>
      <c r="CU126" s="788"/>
      <c r="CV126" s="788"/>
      <c r="CW126" s="788"/>
      <c r="CX126" s="788"/>
      <c r="CY126" s="788"/>
      <c r="CZ126" s="788"/>
      <c r="DA126" s="788"/>
      <c r="DB126" s="788"/>
      <c r="DC126" s="788"/>
      <c r="DD126" s="788"/>
      <c r="DE126" s="788"/>
      <c r="DF126" s="789"/>
      <c r="DG126" s="825" t="s">
        <v>130</v>
      </c>
      <c r="DH126" s="826"/>
      <c r="DI126" s="826"/>
      <c r="DJ126" s="826"/>
      <c r="DK126" s="826"/>
      <c r="DL126" s="826" t="s">
        <v>411</v>
      </c>
      <c r="DM126" s="826"/>
      <c r="DN126" s="826"/>
      <c r="DO126" s="826"/>
      <c r="DP126" s="826"/>
      <c r="DQ126" s="826" t="s">
        <v>130</v>
      </c>
      <c r="DR126" s="826"/>
      <c r="DS126" s="826"/>
      <c r="DT126" s="826"/>
      <c r="DU126" s="826"/>
      <c r="DV126" s="832" t="s">
        <v>411</v>
      </c>
      <c r="DW126" s="832"/>
      <c r="DX126" s="832"/>
      <c r="DY126" s="832"/>
      <c r="DZ126" s="833"/>
    </row>
    <row r="127" spans="1:130" s="230" customFormat="1" ht="26.25" customHeight="1" x14ac:dyDescent="0.15">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2720</v>
      </c>
      <c r="AB127" s="816"/>
      <c r="AC127" s="816"/>
      <c r="AD127" s="816"/>
      <c r="AE127" s="817"/>
      <c r="AF127" s="818">
        <v>2453</v>
      </c>
      <c r="AG127" s="816"/>
      <c r="AH127" s="816"/>
      <c r="AI127" s="816"/>
      <c r="AJ127" s="817"/>
      <c r="AK127" s="818">
        <v>2172</v>
      </c>
      <c r="AL127" s="816"/>
      <c r="AM127" s="816"/>
      <c r="AN127" s="816"/>
      <c r="AO127" s="817"/>
      <c r="AP127" s="860">
        <v>0.1</v>
      </c>
      <c r="AQ127" s="861"/>
      <c r="AR127" s="861"/>
      <c r="AS127" s="861"/>
      <c r="AT127" s="862"/>
      <c r="AU127" s="232"/>
      <c r="AV127" s="232"/>
      <c r="AW127" s="232"/>
      <c r="AX127" s="877" t="s">
        <v>479</v>
      </c>
      <c r="AY127" s="850"/>
      <c r="AZ127" s="850"/>
      <c r="BA127" s="850"/>
      <c r="BB127" s="850"/>
      <c r="BC127" s="850"/>
      <c r="BD127" s="850"/>
      <c r="BE127" s="851"/>
      <c r="BF127" s="849" t="s">
        <v>480</v>
      </c>
      <c r="BG127" s="850"/>
      <c r="BH127" s="850"/>
      <c r="BI127" s="850"/>
      <c r="BJ127" s="850"/>
      <c r="BK127" s="850"/>
      <c r="BL127" s="851"/>
      <c r="BM127" s="849" t="s">
        <v>481</v>
      </c>
      <c r="BN127" s="850"/>
      <c r="BO127" s="850"/>
      <c r="BP127" s="850"/>
      <c r="BQ127" s="850"/>
      <c r="BR127" s="850"/>
      <c r="BS127" s="851"/>
      <c r="BT127" s="849" t="s">
        <v>482</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483</v>
      </c>
      <c r="CQ127" s="788"/>
      <c r="CR127" s="788"/>
      <c r="CS127" s="788"/>
      <c r="CT127" s="788"/>
      <c r="CU127" s="788"/>
      <c r="CV127" s="788"/>
      <c r="CW127" s="788"/>
      <c r="CX127" s="788"/>
      <c r="CY127" s="788"/>
      <c r="CZ127" s="788"/>
      <c r="DA127" s="788"/>
      <c r="DB127" s="788"/>
      <c r="DC127" s="788"/>
      <c r="DD127" s="788"/>
      <c r="DE127" s="788"/>
      <c r="DF127" s="789"/>
      <c r="DG127" s="825" t="s">
        <v>411</v>
      </c>
      <c r="DH127" s="826"/>
      <c r="DI127" s="826"/>
      <c r="DJ127" s="826"/>
      <c r="DK127" s="826"/>
      <c r="DL127" s="826" t="s">
        <v>130</v>
      </c>
      <c r="DM127" s="826"/>
      <c r="DN127" s="826"/>
      <c r="DO127" s="826"/>
      <c r="DP127" s="826"/>
      <c r="DQ127" s="826" t="s">
        <v>411</v>
      </c>
      <c r="DR127" s="826"/>
      <c r="DS127" s="826"/>
      <c r="DT127" s="826"/>
      <c r="DU127" s="826"/>
      <c r="DV127" s="832" t="s">
        <v>130</v>
      </c>
      <c r="DW127" s="832"/>
      <c r="DX127" s="832"/>
      <c r="DY127" s="832"/>
      <c r="DZ127" s="833"/>
    </row>
    <row r="128" spans="1:130" s="230" customFormat="1" ht="26.25" customHeight="1" thickBot="1" x14ac:dyDescent="0.2">
      <c r="A128" s="834" t="s">
        <v>484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485</v>
      </c>
      <c r="X128" s="836"/>
      <c r="Y128" s="836"/>
      <c r="Z128" s="837"/>
      <c r="AA128" s="838">
        <v>75195</v>
      </c>
      <c r="AB128" s="839"/>
      <c r="AC128" s="839"/>
      <c r="AD128" s="839"/>
      <c r="AE128" s="840"/>
      <c r="AF128" s="841">
        <v>78569</v>
      </c>
      <c r="AG128" s="839"/>
      <c r="AH128" s="839"/>
      <c r="AI128" s="839"/>
      <c r="AJ128" s="840"/>
      <c r="AK128" s="841">
        <v>75071</v>
      </c>
      <c r="AL128" s="839"/>
      <c r="AM128" s="839"/>
      <c r="AN128" s="839"/>
      <c r="AO128" s="840"/>
      <c r="AP128" s="842"/>
      <c r="AQ128" s="843"/>
      <c r="AR128" s="843"/>
      <c r="AS128" s="843"/>
      <c r="AT128" s="844"/>
      <c r="AU128" s="232"/>
      <c r="AV128" s="232"/>
      <c r="AW128" s="232"/>
      <c r="AX128" s="845" t="s">
        <v>486</v>
      </c>
      <c r="AY128" s="846"/>
      <c r="AZ128" s="846"/>
      <c r="BA128" s="846"/>
      <c r="BB128" s="846"/>
      <c r="BC128" s="846"/>
      <c r="BD128" s="846"/>
      <c r="BE128" s="847"/>
      <c r="BF128" s="822" t="s">
        <v>130</v>
      </c>
      <c r="BG128" s="823"/>
      <c r="BH128" s="823"/>
      <c r="BI128" s="823"/>
      <c r="BJ128" s="823"/>
      <c r="BK128" s="823"/>
      <c r="BL128" s="848"/>
      <c r="BM128" s="822">
        <v>14.97</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487</v>
      </c>
      <c r="CQ128" s="766"/>
      <c r="CR128" s="766"/>
      <c r="CS128" s="766"/>
      <c r="CT128" s="766"/>
      <c r="CU128" s="766"/>
      <c r="CV128" s="766"/>
      <c r="CW128" s="766"/>
      <c r="CX128" s="766"/>
      <c r="CY128" s="766"/>
      <c r="CZ128" s="766"/>
      <c r="DA128" s="766"/>
      <c r="DB128" s="766"/>
      <c r="DC128" s="766"/>
      <c r="DD128" s="766"/>
      <c r="DE128" s="766"/>
      <c r="DF128" s="767"/>
      <c r="DG128" s="828" t="s">
        <v>411</v>
      </c>
      <c r="DH128" s="829"/>
      <c r="DI128" s="829"/>
      <c r="DJ128" s="829"/>
      <c r="DK128" s="829"/>
      <c r="DL128" s="829" t="s">
        <v>130</v>
      </c>
      <c r="DM128" s="829"/>
      <c r="DN128" s="829"/>
      <c r="DO128" s="829"/>
      <c r="DP128" s="829"/>
      <c r="DQ128" s="829" t="s">
        <v>411</v>
      </c>
      <c r="DR128" s="829"/>
      <c r="DS128" s="829"/>
      <c r="DT128" s="829"/>
      <c r="DU128" s="829"/>
      <c r="DV128" s="830" t="s">
        <v>411</v>
      </c>
      <c r="DW128" s="830"/>
      <c r="DX128" s="830"/>
      <c r="DY128" s="830"/>
      <c r="DZ128" s="831"/>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4827425</v>
      </c>
      <c r="AB129" s="816"/>
      <c r="AC129" s="816"/>
      <c r="AD129" s="816"/>
      <c r="AE129" s="817"/>
      <c r="AF129" s="818">
        <v>5116273</v>
      </c>
      <c r="AG129" s="816"/>
      <c r="AH129" s="816"/>
      <c r="AI129" s="816"/>
      <c r="AJ129" s="817"/>
      <c r="AK129" s="818">
        <v>5044323</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130</v>
      </c>
      <c r="BG129" s="807"/>
      <c r="BH129" s="807"/>
      <c r="BI129" s="807"/>
      <c r="BJ129" s="807"/>
      <c r="BK129" s="807"/>
      <c r="BL129" s="808"/>
      <c r="BM129" s="806">
        <v>19.97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950997</v>
      </c>
      <c r="AB130" s="816"/>
      <c r="AC130" s="816"/>
      <c r="AD130" s="816"/>
      <c r="AE130" s="817"/>
      <c r="AF130" s="818">
        <v>942599</v>
      </c>
      <c r="AG130" s="816"/>
      <c r="AH130" s="816"/>
      <c r="AI130" s="816"/>
      <c r="AJ130" s="817"/>
      <c r="AK130" s="818">
        <v>962866</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14.9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3876428</v>
      </c>
      <c r="AB131" s="800"/>
      <c r="AC131" s="800"/>
      <c r="AD131" s="800"/>
      <c r="AE131" s="801"/>
      <c r="AF131" s="802">
        <v>4173674</v>
      </c>
      <c r="AG131" s="800"/>
      <c r="AH131" s="800"/>
      <c r="AI131" s="800"/>
      <c r="AJ131" s="801"/>
      <c r="AK131" s="802">
        <v>4081457</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17.166422279999999</v>
      </c>
      <c r="AB132" s="781"/>
      <c r="AC132" s="781"/>
      <c r="AD132" s="781"/>
      <c r="AE132" s="782"/>
      <c r="AF132" s="783">
        <v>13.447240969999999</v>
      </c>
      <c r="AG132" s="781"/>
      <c r="AH132" s="781"/>
      <c r="AI132" s="781"/>
      <c r="AJ132" s="782"/>
      <c r="AK132" s="783">
        <v>14.09827422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16.399999999999999</v>
      </c>
      <c r="AB133" s="760"/>
      <c r="AC133" s="760"/>
      <c r="AD133" s="760"/>
      <c r="AE133" s="761"/>
      <c r="AF133" s="759">
        <v>15.7</v>
      </c>
      <c r="AG133" s="760"/>
      <c r="AH133" s="760"/>
      <c r="AI133" s="760"/>
      <c r="AJ133" s="761"/>
      <c r="AK133" s="759">
        <v>14.9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sH9gouurbigUWadsqo7aUb+GurZ98dWT0u04RML+pnIP7G8+erF4yYxI2QYeI5CV3OQBh/AjbElugc+1s1+UA==" saltValue="a11vcAehWVEl8jZil4zE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0BcwV38KFfBUSH8gKz94dNpU5v68BEi5MBY8iIIC1CTTxk3z2/SfwzLG+o6rCo0uBNqVeKYxBvhNYCxPPAzyw==" saltValue="7OkpLJgL3ZPjE1y1qW4T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C8oHjWmojdACHWJfAwtihg2lloY6Agh5mL2AfnSW/pXlSdeJ9DknwhauNfqBiIK8Mq1SRatIXSV/i48F9pQg==" saltValue="VsnBtiGq62c2FwoF6eUy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1501848</v>
      </c>
      <c r="AP9" s="281">
        <v>224190</v>
      </c>
      <c r="AQ9" s="282">
        <v>139150</v>
      </c>
      <c r="AR9" s="283">
        <v>61.1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274312</v>
      </c>
      <c r="AP10" s="284">
        <v>40948</v>
      </c>
      <c r="AQ10" s="285">
        <v>19663</v>
      </c>
      <c r="AR10" s="286">
        <v>108.2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v>18998</v>
      </c>
      <c r="AP11" s="284">
        <v>2836</v>
      </c>
      <c r="AQ11" s="285">
        <v>1097</v>
      </c>
      <c r="AR11" s="286">
        <v>158.5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305</v>
      </c>
      <c r="AP13" s="284">
        <v>46</v>
      </c>
      <c r="AQ13" s="285">
        <v>5184</v>
      </c>
      <c r="AR13" s="286">
        <v>-99.1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23811</v>
      </c>
      <c r="AP14" s="284">
        <v>3554</v>
      </c>
      <c r="AQ14" s="285">
        <v>3143</v>
      </c>
      <c r="AR14" s="286">
        <v>13.1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-128916</v>
      </c>
      <c r="AP15" s="284">
        <v>-19244</v>
      </c>
      <c r="AQ15" s="285">
        <v>-11320</v>
      </c>
      <c r="AR15" s="286">
        <v>70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1690358</v>
      </c>
      <c r="AP16" s="284">
        <v>252330</v>
      </c>
      <c r="AQ16" s="285">
        <v>156916</v>
      </c>
      <c r="AR16" s="286">
        <v>60.8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20.75</v>
      </c>
      <c r="AP21" s="298">
        <v>13.85</v>
      </c>
      <c r="AQ21" s="299">
        <v>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96.4</v>
      </c>
      <c r="AP22" s="303">
        <v>95.5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1343009</v>
      </c>
      <c r="AP32" s="312">
        <v>200479</v>
      </c>
      <c r="AQ32" s="313">
        <v>83132</v>
      </c>
      <c r="AR32" s="314">
        <v>141.19999999999999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164447</v>
      </c>
      <c r="AP35" s="312">
        <v>24548</v>
      </c>
      <c r="AQ35" s="313">
        <v>18852</v>
      </c>
      <c r="AR35" s="314">
        <v>30.2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v>44475</v>
      </c>
      <c r="AP36" s="312">
        <v>6639</v>
      </c>
      <c r="AQ36" s="313">
        <v>4344</v>
      </c>
      <c r="AR36" s="314">
        <v>52.8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v>61053</v>
      </c>
      <c r="AP37" s="312">
        <v>9114</v>
      </c>
      <c r="AQ37" s="313">
        <v>1642</v>
      </c>
      <c r="AR37" s="314">
        <v>455.1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v>368</v>
      </c>
      <c r="AP38" s="315">
        <v>55</v>
      </c>
      <c r="AQ38" s="316">
        <v>19</v>
      </c>
      <c r="AR38" s="304">
        <v>189.5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-75071</v>
      </c>
      <c r="AP39" s="312">
        <v>-11206</v>
      </c>
      <c r="AQ39" s="313">
        <v>-4399</v>
      </c>
      <c r="AR39" s="314">
        <v>154.69999999999999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-962866</v>
      </c>
      <c r="AP40" s="312">
        <v>-143733</v>
      </c>
      <c r="AQ40" s="313">
        <v>-69608</v>
      </c>
      <c r="AR40" s="314">
        <v>106.5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575415</v>
      </c>
      <c r="AP41" s="312">
        <v>85896</v>
      </c>
      <c r="AQ41" s="313">
        <v>33982</v>
      </c>
      <c r="AR41" s="314">
        <v>152.80000000000001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1109492</v>
      </c>
      <c r="AN51" s="334">
        <v>152928</v>
      </c>
      <c r="AO51" s="335">
        <v>0.7</v>
      </c>
      <c r="AP51" s="336">
        <v>121449</v>
      </c>
      <c r="AQ51" s="337">
        <v>4.5999999999999996</v>
      </c>
      <c r="AR51" s="338">
        <v>-3.9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379150</v>
      </c>
      <c r="AN52" s="342">
        <v>52261</v>
      </c>
      <c r="AO52" s="343">
        <v>-4.3</v>
      </c>
      <c r="AP52" s="344">
        <v>62922</v>
      </c>
      <c r="AQ52" s="345">
        <v>2.2000000000000002</v>
      </c>
      <c r="AR52" s="346">
        <v>-6.5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882756</v>
      </c>
      <c r="AN53" s="334">
        <v>124297</v>
      </c>
      <c r="AO53" s="335">
        <v>-18.7</v>
      </c>
      <c r="AP53" s="336">
        <v>145139</v>
      </c>
      <c r="AQ53" s="337">
        <v>19.5</v>
      </c>
      <c r="AR53" s="338">
        <v>-38.200000000000003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369483</v>
      </c>
      <c r="AN54" s="342">
        <v>52025</v>
      </c>
      <c r="AO54" s="343">
        <v>-0.5</v>
      </c>
      <c r="AP54" s="344">
        <v>83762</v>
      </c>
      <c r="AQ54" s="345">
        <v>33.1</v>
      </c>
      <c r="AR54" s="346">
        <v>-33.6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1085051</v>
      </c>
      <c r="AN55" s="334">
        <v>156415</v>
      </c>
      <c r="AO55" s="335">
        <v>25.8</v>
      </c>
      <c r="AP55" s="336">
        <v>125391</v>
      </c>
      <c r="AQ55" s="337">
        <v>-13.6</v>
      </c>
      <c r="AR55" s="338">
        <v>39.4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359451</v>
      </c>
      <c r="AN56" s="342">
        <v>51816</v>
      </c>
      <c r="AO56" s="343">
        <v>-0.4</v>
      </c>
      <c r="AP56" s="344">
        <v>68516</v>
      </c>
      <c r="AQ56" s="345">
        <v>-18.2</v>
      </c>
      <c r="AR56" s="346">
        <v>17.8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1929732</v>
      </c>
      <c r="AN57" s="334">
        <v>282125</v>
      </c>
      <c r="AO57" s="335">
        <v>80.400000000000006</v>
      </c>
      <c r="AP57" s="336">
        <v>138402</v>
      </c>
      <c r="AQ57" s="337">
        <v>10.4</v>
      </c>
      <c r="AR57" s="338">
        <v>70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463828</v>
      </c>
      <c r="AN58" s="342">
        <v>67811</v>
      </c>
      <c r="AO58" s="343">
        <v>30.9</v>
      </c>
      <c r="AP58" s="344">
        <v>70652</v>
      </c>
      <c r="AQ58" s="345">
        <v>3.1</v>
      </c>
      <c r="AR58" s="346">
        <v>27.8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1546537</v>
      </c>
      <c r="AN59" s="334">
        <v>230861</v>
      </c>
      <c r="AO59" s="335">
        <v>-18.2</v>
      </c>
      <c r="AP59" s="336">
        <v>146367</v>
      </c>
      <c r="AQ59" s="337">
        <v>5.8</v>
      </c>
      <c r="AR59" s="338">
        <v>-24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618023</v>
      </c>
      <c r="AN60" s="342">
        <v>92256</v>
      </c>
      <c r="AO60" s="343">
        <v>36</v>
      </c>
      <c r="AP60" s="344">
        <v>79441</v>
      </c>
      <c r="AQ60" s="345">
        <v>12.4</v>
      </c>
      <c r="AR60" s="346">
        <v>23.6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1310714</v>
      </c>
      <c r="AN61" s="349">
        <v>189325</v>
      </c>
      <c r="AO61" s="350">
        <v>14</v>
      </c>
      <c r="AP61" s="351">
        <v>135350</v>
      </c>
      <c r="AQ61" s="352">
        <v>5.3</v>
      </c>
      <c r="AR61" s="338">
        <v>8.6999999999999993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437987</v>
      </c>
      <c r="AN62" s="342">
        <v>63234</v>
      </c>
      <c r="AO62" s="343">
        <v>12.3</v>
      </c>
      <c r="AP62" s="344">
        <v>73059</v>
      </c>
      <c r="AQ62" s="345">
        <v>6.5</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b/JRlPpyhXeHkHigtTm8MbYHq3yH+SLYWb8hkLvuJkcwXj1AaJMrDkr0YEe3T3ASesmq+svIMkEAu0LlYh9tg==" saltValue="+X8DCXQHZCUV8qr3mgIO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1" spans="125:125" ht="13.5" hidden="1" customHeight="1" x14ac:dyDescent="0.15">
      <c r="DU121" s="259"/>
    </row>
  </sheetData>
  <sheetProtection algorithmName="SHA-512" hashValue="SDoH8WN9z9z6ykT31ZIL8KUI4OlIyyAZzNfWDA1ZnYUowy5eMHjhzAbkWYgntNVpvsfrtujbrVGKv8uGsrAeFw==" saltValue="7lbVYzRtIyruxeaQeDsO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732M87eCIGdZzvc76E+WMtZyqZLIbLBbhQ3S0pOXDMODhFyUtIKZVESlo5Fh2bHBxsaIFj3PaBjvczWB2QsFVw==" saltValue="0I+9AU71kNNssfkvnmFl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3.39</v>
      </c>
      <c r="G47" s="12">
        <v>2.99</v>
      </c>
      <c r="H47" s="12">
        <v>4.8899999999999997</v>
      </c>
      <c r="I47" s="12">
        <v>12.77</v>
      </c>
      <c r="J47" s="13">
        <v>16.68</v>
      </c>
    </row>
    <row r="48" spans="2:10" ht="57.75" customHeight="1" x14ac:dyDescent="0.15">
      <c r="B48" s="14"/>
      <c r="C48" s="1177" t="s">
        <v>4</v>
      </c>
      <c r="D48" s="1177"/>
      <c r="E48" s="1178"/>
      <c r="F48" s="15">
        <v>2.12</v>
      </c>
      <c r="G48" s="16">
        <v>2.2200000000000002</v>
      </c>
      <c r="H48" s="16">
        <v>2.14</v>
      </c>
      <c r="I48" s="16">
        <v>2.42</v>
      </c>
      <c r="J48" s="17">
        <v>3.33</v>
      </c>
    </row>
    <row r="49" spans="2:10" ht="57.75" customHeight="1" thickBot="1" x14ac:dyDescent="0.2">
      <c r="B49" s="18"/>
      <c r="C49" s="1179" t="s">
        <v>5</v>
      </c>
      <c r="D49" s="1179"/>
      <c r="E49" s="1180"/>
      <c r="F49" s="19">
        <v>0.12</v>
      </c>
      <c r="G49" s="20" t="s">
        <v>556</v>
      </c>
      <c r="H49" s="20">
        <v>2</v>
      </c>
      <c r="I49" s="20">
        <v>8.56</v>
      </c>
      <c r="J49" s="21">
        <v>4.5999999999999996</v>
      </c>
    </row>
    <row r="50" spans="2:10" x14ac:dyDescent="0.15"/>
  </sheetData>
  <sheetProtection algorithmName="SHA-512" hashValue="5TF0f5Z5njcFE6NyJpMU+tXCnXG/2HK0xBUW5PJZ5iUgAj2gBE2gRmsZPqE0010TCkS0hkmpOe7ncy3vycmxmQ==" saltValue="B5RgofdkLqYGE4mVuwZW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557</v>
      </c>
      <c r="D34" s="1187"/>
      <c r="E34" s="1188"/>
      <c r="F34" s="32">
        <v>3.36</v>
      </c>
      <c r="G34" s="33">
        <v>3.37</v>
      </c>
      <c r="H34" s="33">
        <v>3.15</v>
      </c>
      <c r="I34" s="33">
        <v>3.32</v>
      </c>
      <c r="J34" s="34">
        <v>3.75</v>
      </c>
      <c r="K34" s="22"/>
      <c r="L34" s="22"/>
      <c r="M34" s="22"/>
      <c r="N34" s="22"/>
      <c r="O34" s="22"/>
      <c r="P34" s="22"/>
    </row>
    <row r="35" spans="1:16" ht="39" customHeight="1" x14ac:dyDescent="0.15">
      <c r="A35" s="22"/>
      <c r="B35" s="35"/>
      <c r="C35" s="1181" t="s">
        <v>558</v>
      </c>
      <c r="D35" s="1182"/>
      <c r="E35" s="1183"/>
      <c r="F35" s="36">
        <v>2</v>
      </c>
      <c r="G35" s="37">
        <v>2.0699999999999998</v>
      </c>
      <c r="H35" s="37">
        <v>2</v>
      </c>
      <c r="I35" s="37">
        <v>2.29</v>
      </c>
      <c r="J35" s="38">
        <v>3.24</v>
      </c>
      <c r="K35" s="22"/>
      <c r="L35" s="22"/>
      <c r="M35" s="22"/>
      <c r="N35" s="22"/>
      <c r="O35" s="22"/>
      <c r="P35" s="22"/>
    </row>
    <row r="36" spans="1:16" ht="39" customHeight="1" x14ac:dyDescent="0.15">
      <c r="A36" s="22"/>
      <c r="B36" s="35"/>
      <c r="C36" s="1181" t="s">
        <v>559</v>
      </c>
      <c r="D36" s="1182"/>
      <c r="E36" s="1183"/>
      <c r="F36" s="36">
        <v>0.59</v>
      </c>
      <c r="G36" s="37">
        <v>0.56999999999999995</v>
      </c>
      <c r="H36" s="37">
        <v>0.57999999999999996</v>
      </c>
      <c r="I36" s="37">
        <v>0.5</v>
      </c>
      <c r="J36" s="38">
        <v>0.89</v>
      </c>
      <c r="K36" s="22"/>
      <c r="L36" s="22"/>
      <c r="M36" s="22"/>
      <c r="N36" s="22"/>
      <c r="O36" s="22"/>
      <c r="P36" s="22"/>
    </row>
    <row r="37" spans="1:16" ht="39" customHeight="1" x14ac:dyDescent="0.15">
      <c r="A37" s="22"/>
      <c r="B37" s="35"/>
      <c r="C37" s="1181" t="s">
        <v>560</v>
      </c>
      <c r="D37" s="1182"/>
      <c r="E37" s="1183"/>
      <c r="F37" s="36" t="s">
        <v>561</v>
      </c>
      <c r="G37" s="37" t="s">
        <v>562</v>
      </c>
      <c r="H37" s="37">
        <v>0.02</v>
      </c>
      <c r="I37" s="37">
        <v>0.17</v>
      </c>
      <c r="J37" s="38">
        <v>0.31</v>
      </c>
      <c r="K37" s="22"/>
      <c r="L37" s="22"/>
      <c r="M37" s="22"/>
      <c r="N37" s="22"/>
      <c r="O37" s="22"/>
      <c r="P37" s="22"/>
    </row>
    <row r="38" spans="1:16" ht="39" customHeight="1" x14ac:dyDescent="0.15">
      <c r="A38" s="22"/>
      <c r="B38" s="35"/>
      <c r="C38" s="1181" t="s">
        <v>563</v>
      </c>
      <c r="D38" s="1182"/>
      <c r="E38" s="1183"/>
      <c r="F38" s="36">
        <v>0.1</v>
      </c>
      <c r="G38" s="37">
        <v>0.14000000000000001</v>
      </c>
      <c r="H38" s="37">
        <v>0.13</v>
      </c>
      <c r="I38" s="37">
        <v>0.13</v>
      </c>
      <c r="J38" s="38">
        <v>0.09</v>
      </c>
      <c r="K38" s="22"/>
      <c r="L38" s="22"/>
      <c r="M38" s="22"/>
      <c r="N38" s="22"/>
      <c r="O38" s="22"/>
      <c r="P38" s="22"/>
    </row>
    <row r="39" spans="1:16" ht="39" customHeight="1" x14ac:dyDescent="0.15">
      <c r="A39" s="22"/>
      <c r="B39" s="35"/>
      <c r="C39" s="1181" t="s">
        <v>564</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565</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566</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567</v>
      </c>
      <c r="D43" s="1185"/>
      <c r="E43" s="1186"/>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slms/MHfQgW0+6RkpSWeyz8K0y/zyKeQ4S+MnHl4eXWnIqjwOQ9GBHZkQC4Z+qx1T2MydGZOUnTfkAHRRYotw==" saltValue="bVqqS1Xd4M12Lg8IMtMk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1320</v>
      </c>
      <c r="L45" s="60">
        <v>1328</v>
      </c>
      <c r="M45" s="60">
        <v>1324</v>
      </c>
      <c r="N45" s="60">
        <v>1318</v>
      </c>
      <c r="O45" s="61">
        <v>1343</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191" t="s">
        <v>14</v>
      </c>
      <c r="F48" s="1191"/>
      <c r="G48" s="1191"/>
      <c r="H48" s="1191"/>
      <c r="I48" s="1191"/>
      <c r="J48" s="1192"/>
      <c r="K48" s="63">
        <v>176</v>
      </c>
      <c r="L48" s="64">
        <v>170</v>
      </c>
      <c r="M48" s="64">
        <v>172</v>
      </c>
      <c r="N48" s="64">
        <v>171</v>
      </c>
      <c r="O48" s="65">
        <v>164</v>
      </c>
      <c r="P48" s="48"/>
      <c r="Q48" s="48"/>
      <c r="R48" s="48"/>
      <c r="S48" s="48"/>
      <c r="T48" s="48"/>
      <c r="U48" s="48"/>
    </row>
    <row r="49" spans="1:21" ht="30.75" customHeight="1" x14ac:dyDescent="0.15">
      <c r="A49" s="48"/>
      <c r="B49" s="1214"/>
      <c r="C49" s="1215"/>
      <c r="D49" s="62"/>
      <c r="E49" s="1191" t="s">
        <v>15</v>
      </c>
      <c r="F49" s="1191"/>
      <c r="G49" s="1191"/>
      <c r="H49" s="1191"/>
      <c r="I49" s="1191"/>
      <c r="J49" s="1192"/>
      <c r="K49" s="63">
        <v>10</v>
      </c>
      <c r="L49" s="64">
        <v>11</v>
      </c>
      <c r="M49" s="64">
        <v>43</v>
      </c>
      <c r="N49" s="64">
        <v>44</v>
      </c>
      <c r="O49" s="65">
        <v>44</v>
      </c>
      <c r="P49" s="48"/>
      <c r="Q49" s="48"/>
      <c r="R49" s="48"/>
      <c r="S49" s="48"/>
      <c r="T49" s="48"/>
      <c r="U49" s="48"/>
    </row>
    <row r="50" spans="1:21" ht="30.75" customHeight="1" x14ac:dyDescent="0.15">
      <c r="A50" s="48"/>
      <c r="B50" s="1214"/>
      <c r="C50" s="1215"/>
      <c r="D50" s="62"/>
      <c r="E50" s="1191" t="s">
        <v>16</v>
      </c>
      <c r="F50" s="1191"/>
      <c r="G50" s="1191"/>
      <c r="H50" s="1191"/>
      <c r="I50" s="1191"/>
      <c r="J50" s="1192"/>
      <c r="K50" s="63">
        <v>127</v>
      </c>
      <c r="L50" s="64">
        <v>139</v>
      </c>
      <c r="M50" s="64">
        <v>153</v>
      </c>
      <c r="N50" s="64">
        <v>50</v>
      </c>
      <c r="O50" s="65">
        <v>61</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1055</v>
      </c>
      <c r="L52" s="64">
        <v>1037</v>
      </c>
      <c r="M52" s="64">
        <v>1026</v>
      </c>
      <c r="N52" s="64">
        <v>1021</v>
      </c>
      <c r="O52" s="65">
        <v>1038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578</v>
      </c>
      <c r="L53" s="69">
        <v>611</v>
      </c>
      <c r="M53" s="69">
        <v>666</v>
      </c>
      <c r="N53" s="69">
        <v>562</v>
      </c>
      <c r="O53" s="70">
        <v>574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Q3Xbhfx00TLnrqh685I0U3YNlPKUaBEgU1CvJ6Gaejdig/djrWvOW7xJGEYPjxdDXuYoNdOp1dL0MjqWFQ7/w==" saltValue="2mnku/erJM4PXwaXmjj5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232" t="s">
        <v>31</v>
      </c>
      <c r="C41" s="1233"/>
      <c r="D41" s="105"/>
      <c r="E41" s="1234" t="s">
        <v>32</v>
      </c>
      <c r="F41" s="1234"/>
      <c r="G41" s="1234"/>
      <c r="H41" s="1235"/>
      <c r="I41" s="355">
        <v>11545</v>
      </c>
      <c r="J41" s="356">
        <v>10920</v>
      </c>
      <c r="K41" s="356">
        <v>10256</v>
      </c>
      <c r="L41" s="356">
        <v>9689</v>
      </c>
      <c r="M41" s="357">
        <v>9097</v>
      </c>
    </row>
    <row r="42" spans="2:13" ht="27.75" customHeight="1" x14ac:dyDescent="0.15">
      <c r="B42" s="1222"/>
      <c r="C42" s="1223"/>
      <c r="D42" s="106"/>
      <c r="E42" s="1226" t="s">
        <v>33</v>
      </c>
      <c r="F42" s="1226"/>
      <c r="G42" s="1226"/>
      <c r="H42" s="1227"/>
      <c r="I42" s="358">
        <v>408</v>
      </c>
      <c r="J42" s="359">
        <v>295</v>
      </c>
      <c r="K42" s="359">
        <v>249</v>
      </c>
      <c r="L42" s="359">
        <v>206</v>
      </c>
      <c r="M42" s="360">
        <v>245</v>
      </c>
    </row>
    <row r="43" spans="2:13" ht="27.75" customHeight="1" x14ac:dyDescent="0.15">
      <c r="B43" s="1222"/>
      <c r="C43" s="1223"/>
      <c r="D43" s="106"/>
      <c r="E43" s="1226" t="s">
        <v>34</v>
      </c>
      <c r="F43" s="1226"/>
      <c r="G43" s="1226"/>
      <c r="H43" s="1227"/>
      <c r="I43" s="358">
        <v>1758</v>
      </c>
      <c r="J43" s="359">
        <v>1636</v>
      </c>
      <c r="K43" s="359">
        <v>1542</v>
      </c>
      <c r="L43" s="359">
        <v>1327</v>
      </c>
      <c r="M43" s="360">
        <v>1208</v>
      </c>
    </row>
    <row r="44" spans="2:13" ht="27.75" customHeight="1" x14ac:dyDescent="0.15">
      <c r="B44" s="1222"/>
      <c r="C44" s="1223"/>
      <c r="D44" s="106"/>
      <c r="E44" s="1226" t="s">
        <v>35</v>
      </c>
      <c r="F44" s="1226"/>
      <c r="G44" s="1226"/>
      <c r="H44" s="1227"/>
      <c r="I44" s="358">
        <v>688</v>
      </c>
      <c r="J44" s="359">
        <v>694</v>
      </c>
      <c r="K44" s="359">
        <v>654</v>
      </c>
      <c r="L44" s="359">
        <v>612</v>
      </c>
      <c r="M44" s="360">
        <v>582</v>
      </c>
    </row>
    <row r="45" spans="2:13" ht="27.75" customHeight="1" x14ac:dyDescent="0.15">
      <c r="B45" s="1222"/>
      <c r="C45" s="1223"/>
      <c r="D45" s="106"/>
      <c r="E45" s="1226" t="s">
        <v>36</v>
      </c>
      <c r="F45" s="1226"/>
      <c r="G45" s="1226"/>
      <c r="H45" s="1227"/>
      <c r="I45" s="358">
        <v>1296</v>
      </c>
      <c r="J45" s="359">
        <v>1209</v>
      </c>
      <c r="K45" s="359">
        <v>1154</v>
      </c>
      <c r="L45" s="359">
        <v>1108</v>
      </c>
      <c r="M45" s="360">
        <v>1154</v>
      </c>
    </row>
    <row r="46" spans="2:13" ht="27.75" customHeight="1" x14ac:dyDescent="0.15">
      <c r="B46" s="1222"/>
      <c r="C46" s="1223"/>
      <c r="D46" s="107"/>
      <c r="E46" s="1226" t="s">
        <v>37</v>
      </c>
      <c r="F46" s="1226"/>
      <c r="G46" s="1226"/>
      <c r="H46" s="1227"/>
      <c r="I46" s="358" t="s">
        <v>510</v>
      </c>
      <c r="J46" s="359" t="s">
        <v>510</v>
      </c>
      <c r="K46" s="359" t="s">
        <v>510</v>
      </c>
      <c r="L46" s="359" t="s">
        <v>510</v>
      </c>
      <c r="M46" s="360" t="s">
        <v>510</v>
      </c>
    </row>
    <row r="47" spans="2:13" ht="27.75" customHeight="1" x14ac:dyDescent="0.15">
      <c r="B47" s="1222"/>
      <c r="C47" s="1223"/>
      <c r="D47" s="108"/>
      <c r="E47" s="1236" t="s">
        <v>38</v>
      </c>
      <c r="F47" s="1237"/>
      <c r="G47" s="1237"/>
      <c r="H47" s="1238"/>
      <c r="I47" s="358" t="s">
        <v>510</v>
      </c>
      <c r="J47" s="359" t="s">
        <v>510</v>
      </c>
      <c r="K47" s="359" t="s">
        <v>510</v>
      </c>
      <c r="L47" s="359" t="s">
        <v>510</v>
      </c>
      <c r="M47" s="360" t="s">
        <v>510</v>
      </c>
    </row>
    <row r="48" spans="2:13" ht="27.75" customHeight="1" x14ac:dyDescent="0.15">
      <c r="B48" s="1222"/>
      <c r="C48" s="1223"/>
      <c r="D48" s="106"/>
      <c r="E48" s="1226" t="s">
        <v>39</v>
      </c>
      <c r="F48" s="1226"/>
      <c r="G48" s="1226"/>
      <c r="H48" s="1227"/>
      <c r="I48" s="358" t="s">
        <v>510</v>
      </c>
      <c r="J48" s="359" t="s">
        <v>510</v>
      </c>
      <c r="K48" s="359" t="s">
        <v>510</v>
      </c>
      <c r="L48" s="359" t="s">
        <v>510</v>
      </c>
      <c r="M48" s="360" t="s">
        <v>510</v>
      </c>
    </row>
    <row r="49" spans="2:13" ht="27.75" customHeight="1" x14ac:dyDescent="0.15">
      <c r="B49" s="1224"/>
      <c r="C49" s="1225"/>
      <c r="D49" s="106"/>
      <c r="E49" s="1226" t="s">
        <v>40</v>
      </c>
      <c r="F49" s="1226"/>
      <c r="G49" s="1226"/>
      <c r="H49" s="1227"/>
      <c r="I49" s="358" t="s">
        <v>510</v>
      </c>
      <c r="J49" s="359" t="s">
        <v>510</v>
      </c>
      <c r="K49" s="359" t="s">
        <v>510</v>
      </c>
      <c r="L49" s="359" t="s">
        <v>510</v>
      </c>
      <c r="M49" s="360" t="s">
        <v>510</v>
      </c>
    </row>
    <row r="50" spans="2:13" ht="27.75" customHeight="1" x14ac:dyDescent="0.15">
      <c r="B50" s="1220" t="s">
        <v>41</v>
      </c>
      <c r="C50" s="1221"/>
      <c r="D50" s="109"/>
      <c r="E50" s="1226" t="s">
        <v>42</v>
      </c>
      <c r="F50" s="1226"/>
      <c r="G50" s="1226"/>
      <c r="H50" s="1227"/>
      <c r="I50" s="358">
        <v>903</v>
      </c>
      <c r="J50" s="359">
        <v>1021</v>
      </c>
      <c r="K50" s="359">
        <v>2590</v>
      </c>
      <c r="L50" s="359">
        <v>5045</v>
      </c>
      <c r="M50" s="360">
        <v>6604</v>
      </c>
    </row>
    <row r="51" spans="2:13" ht="27.75" customHeight="1" x14ac:dyDescent="0.15">
      <c r="B51" s="1222"/>
      <c r="C51" s="1223"/>
      <c r="D51" s="106"/>
      <c r="E51" s="1226" t="s">
        <v>43</v>
      </c>
      <c r="F51" s="1226"/>
      <c r="G51" s="1226"/>
      <c r="H51" s="1227"/>
      <c r="I51" s="358">
        <v>1201</v>
      </c>
      <c r="J51" s="359">
        <v>1095</v>
      </c>
      <c r="K51" s="359">
        <v>997</v>
      </c>
      <c r="L51" s="359">
        <v>967</v>
      </c>
      <c r="M51" s="360">
        <v>938</v>
      </c>
    </row>
    <row r="52" spans="2:13" ht="27.75" customHeight="1" x14ac:dyDescent="0.15">
      <c r="B52" s="1224"/>
      <c r="C52" s="1225"/>
      <c r="D52" s="106"/>
      <c r="E52" s="1226" t="s">
        <v>44</v>
      </c>
      <c r="F52" s="1226"/>
      <c r="G52" s="1226"/>
      <c r="H52" s="1227"/>
      <c r="I52" s="358">
        <v>8430</v>
      </c>
      <c r="J52" s="359">
        <v>7919</v>
      </c>
      <c r="K52" s="359">
        <v>7331</v>
      </c>
      <c r="L52" s="359">
        <v>6835</v>
      </c>
      <c r="M52" s="360">
        <v>6242</v>
      </c>
    </row>
    <row r="53" spans="2:13" ht="27.75" customHeight="1" thickBot="1" x14ac:dyDescent="0.2">
      <c r="B53" s="1228" t="s">
        <v>45</v>
      </c>
      <c r="C53" s="1229"/>
      <c r="D53" s="110"/>
      <c r="E53" s="1230" t="s">
        <v>46</v>
      </c>
      <c r="F53" s="1230"/>
      <c r="G53" s="1230"/>
      <c r="H53" s="1231"/>
      <c r="I53" s="361">
        <v>5162</v>
      </c>
      <c r="J53" s="362">
        <v>4718</v>
      </c>
      <c r="K53" s="362">
        <v>2937</v>
      </c>
      <c r="L53" s="362">
        <v>95</v>
      </c>
      <c r="M53" s="363">
        <v>-1499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UUnQPUY71IyjnrCemfw5CeXHIALju/uJdGY9sAFYx5ORoGj156T6W76p82rATBeEcliSdx61q0/c4bWirMdrg==" saltValue="K9jGQI0RNyM3pUP19bcU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49</v>
      </c>
      <c r="D55" s="1247"/>
      <c r="E55" s="1248"/>
      <c r="F55" s="122">
        <v>236</v>
      </c>
      <c r="G55" s="122">
        <v>653</v>
      </c>
      <c r="H55" s="123">
        <v>841</v>
      </c>
    </row>
    <row r="56" spans="2:8" ht="52.5" customHeight="1" x14ac:dyDescent="0.15">
      <c r="B56" s="124"/>
      <c r="C56" s="1249" t="s">
        <v>50</v>
      </c>
      <c r="D56" s="1249"/>
      <c r="E56" s="1250"/>
      <c r="F56" s="125">
        <v>189</v>
      </c>
      <c r="G56" s="125">
        <v>189</v>
      </c>
      <c r="H56" s="126">
        <v>189</v>
      </c>
    </row>
    <row r="57" spans="2:8" ht="53.25" customHeight="1" x14ac:dyDescent="0.15">
      <c r="B57" s="124"/>
      <c r="C57" s="1251" t="s">
        <v>51</v>
      </c>
      <c r="D57" s="1251"/>
      <c r="E57" s="1252"/>
      <c r="F57" s="127">
        <v>1954</v>
      </c>
      <c r="G57" s="127">
        <v>3990</v>
      </c>
      <c r="H57" s="128">
        <v>5339</v>
      </c>
    </row>
    <row r="58" spans="2:8" ht="45.75" customHeight="1" x14ac:dyDescent="0.15">
      <c r="B58" s="129"/>
      <c r="C58" s="1239" t="s">
        <v>581</v>
      </c>
      <c r="D58" s="1240"/>
      <c r="E58" s="1241"/>
      <c r="F58" s="130">
        <v>1783</v>
      </c>
      <c r="G58" s="130">
        <v>3819</v>
      </c>
      <c r="H58" s="131">
        <v>5172</v>
      </c>
    </row>
    <row r="59" spans="2:8" ht="45.75" customHeight="1" x14ac:dyDescent="0.15">
      <c r="B59" s="129"/>
      <c r="C59" s="1239" t="s">
        <v>582</v>
      </c>
      <c r="D59" s="1240"/>
      <c r="E59" s="1241"/>
      <c r="F59" s="130">
        <v>17</v>
      </c>
      <c r="G59" s="130">
        <v>18</v>
      </c>
      <c r="H59" s="131">
        <v>29</v>
      </c>
    </row>
    <row r="60" spans="2:8" ht="45.75" customHeight="1" x14ac:dyDescent="0.15">
      <c r="B60" s="129"/>
      <c r="C60" s="1239" t="s">
        <v>583</v>
      </c>
      <c r="D60" s="1240"/>
      <c r="E60" s="1241"/>
      <c r="F60" s="130">
        <v>31</v>
      </c>
      <c r="G60" s="130">
        <v>32</v>
      </c>
      <c r="H60" s="131">
        <v>23</v>
      </c>
    </row>
    <row r="61" spans="2:8" ht="45.75" customHeight="1" x14ac:dyDescent="0.15">
      <c r="B61" s="129"/>
      <c r="C61" s="1239" t="s">
        <v>584</v>
      </c>
      <c r="D61" s="1240"/>
      <c r="E61" s="1241"/>
      <c r="F61" s="130">
        <v>7</v>
      </c>
      <c r="G61" s="130">
        <v>7</v>
      </c>
      <c r="H61" s="131">
        <v>12</v>
      </c>
    </row>
    <row r="62" spans="2:8" ht="45.75" customHeight="1" thickBot="1" x14ac:dyDescent="0.2">
      <c r="B62" s="132"/>
      <c r="C62" s="1242" t="s">
        <v>585</v>
      </c>
      <c r="D62" s="1243"/>
      <c r="E62" s="1244"/>
      <c r="F62" s="133">
        <v>7</v>
      </c>
      <c r="G62" s="133">
        <v>7</v>
      </c>
      <c r="H62" s="134">
        <v>7</v>
      </c>
    </row>
    <row r="63" spans="2:8" ht="52.5" customHeight="1" thickBot="1" x14ac:dyDescent="0.2">
      <c r="B63" s="135"/>
      <c r="C63" s="1245" t="s">
        <v>52</v>
      </c>
      <c r="D63" s="1245"/>
      <c r="E63" s="1246"/>
      <c r="F63" s="136">
        <v>2378</v>
      </c>
      <c r="G63" s="136">
        <v>4832</v>
      </c>
      <c r="H63" s="137">
        <v>6368</v>
      </c>
    </row>
    <row r="64" spans="2:8" x14ac:dyDescent="0.15"/>
  </sheetData>
  <sheetProtection algorithmName="SHA-512" hashValue="pOe45KbWgW3Djtq/4UkNcBnZpqdURYWlo49SVJkaIbsOgOwsevuCk2axS0gHuPCjoeizeshrLyH/DcEm+dHJew==" saltValue="lxX8rKNWqg4TJorgfv89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383D-6150-4301-BB45-5C4BA716095C}">
  <sheetPr>
    <pageSetUpPr fitToPage="1"/>
  </sheetPr>
  <dimension ref="A1:DE85"/>
  <sheetViews>
    <sheetView showGridLines="0" tabSelected="1" topLeftCell="A35" zoomScale="85" zoomScaleNormal="85" zoomScaleSheetLayoutView="55" workbookViewId="0">
      <selection activeCell="AN65" sqref="AN65:DC69"/>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591</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595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590</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551</v>
      </c>
      <c r="BQ50" s="1255"/>
      <c r="BR50" s="1255"/>
      <c r="BS50" s="1255"/>
      <c r="BT50" s="1255"/>
      <c r="BU50" s="1255"/>
      <c r="BV50" s="1255"/>
      <c r="BW50" s="1255"/>
      <c r="BX50" s="1255" t="s">
        <v>552</v>
      </c>
      <c r="BY50" s="1255"/>
      <c r="BZ50" s="1255"/>
      <c r="CA50" s="1255"/>
      <c r="CB50" s="1255"/>
      <c r="CC50" s="1255"/>
      <c r="CD50" s="1255"/>
      <c r="CE50" s="1255"/>
      <c r="CF50" s="1255" t="s">
        <v>553</v>
      </c>
      <c r="CG50" s="1255"/>
      <c r="CH50" s="1255"/>
      <c r="CI50" s="1255"/>
      <c r="CJ50" s="1255"/>
      <c r="CK50" s="1255"/>
      <c r="CL50" s="1255"/>
      <c r="CM50" s="1255"/>
      <c r="CN50" s="1255" t="s">
        <v>554</v>
      </c>
      <c r="CO50" s="1255"/>
      <c r="CP50" s="1255"/>
      <c r="CQ50" s="1255"/>
      <c r="CR50" s="1255"/>
      <c r="CS50" s="1255"/>
      <c r="CT50" s="1255"/>
      <c r="CU50" s="1255"/>
      <c r="CV50" s="1255" t="s">
        <v>555</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589</v>
      </c>
      <c r="AO51" s="1256"/>
      <c r="AP51" s="1256"/>
      <c r="AQ51" s="1256"/>
      <c r="AR51" s="1256"/>
      <c r="AS51" s="1256"/>
      <c r="AT51" s="1256"/>
      <c r="AU51" s="1256"/>
      <c r="AV51" s="1256"/>
      <c r="AW51" s="1256"/>
      <c r="AX51" s="1256"/>
      <c r="AY51" s="1256"/>
      <c r="AZ51" s="1256"/>
      <c r="BA51" s="1256"/>
      <c r="BB51" s="1256" t="s">
        <v>587</v>
      </c>
      <c r="BC51" s="1256"/>
      <c r="BD51" s="1256"/>
      <c r="BE51" s="1256"/>
      <c r="BF51" s="1256"/>
      <c r="BG51" s="1256"/>
      <c r="BH51" s="1256"/>
      <c r="BI51" s="1256"/>
      <c r="BJ51" s="1256"/>
      <c r="BK51" s="1256"/>
      <c r="BL51" s="1256"/>
      <c r="BM51" s="1256"/>
      <c r="BN51" s="1256"/>
      <c r="BO51" s="1256"/>
      <c r="BP51" s="1253">
        <v>138.6</v>
      </c>
      <c r="BQ51" s="1253"/>
      <c r="BR51" s="1253"/>
      <c r="BS51" s="1253"/>
      <c r="BT51" s="1253"/>
      <c r="BU51" s="1253"/>
      <c r="BV51" s="1253"/>
      <c r="BW51" s="1253"/>
      <c r="BX51" s="1253">
        <v>127.7</v>
      </c>
      <c r="BY51" s="1253"/>
      <c r="BZ51" s="1253"/>
      <c r="CA51" s="1253"/>
      <c r="CB51" s="1253"/>
      <c r="CC51" s="1253"/>
      <c r="CD51" s="1253"/>
      <c r="CE51" s="1253"/>
      <c r="CF51" s="1253">
        <v>75.7</v>
      </c>
      <c r="CG51" s="1253"/>
      <c r="CH51" s="1253"/>
      <c r="CI51" s="1253"/>
      <c r="CJ51" s="1253"/>
      <c r="CK51" s="1253"/>
      <c r="CL51" s="1253"/>
      <c r="CM51" s="1253"/>
      <c r="CN51" s="1253">
        <v>2.2000000000000002</v>
      </c>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593</v>
      </c>
      <c r="BC53" s="1256"/>
      <c r="BD53" s="1256"/>
      <c r="BE53" s="1256"/>
      <c r="BF53" s="1256"/>
      <c r="BG53" s="1256"/>
      <c r="BH53" s="1256"/>
      <c r="BI53" s="1256"/>
      <c r="BJ53" s="1256"/>
      <c r="BK53" s="1256"/>
      <c r="BL53" s="1256"/>
      <c r="BM53" s="1256"/>
      <c r="BN53" s="1256"/>
      <c r="BO53" s="1256"/>
      <c r="BP53" s="1253">
        <v>70.400000000000006</v>
      </c>
      <c r="BQ53" s="1253"/>
      <c r="BR53" s="1253"/>
      <c r="BS53" s="1253"/>
      <c r="BT53" s="1253"/>
      <c r="BU53" s="1253"/>
      <c r="BV53" s="1253"/>
      <c r="BW53" s="1253"/>
      <c r="BX53" s="1253">
        <v>72.099999999999994</v>
      </c>
      <c r="BY53" s="1253"/>
      <c r="BZ53" s="1253"/>
      <c r="CA53" s="1253"/>
      <c r="CB53" s="1253"/>
      <c r="CC53" s="1253"/>
      <c r="CD53" s="1253"/>
      <c r="CE53" s="1253"/>
      <c r="CF53" s="1253">
        <v>73.3</v>
      </c>
      <c r="CG53" s="1253"/>
      <c r="CH53" s="1253"/>
      <c r="CI53" s="1253"/>
      <c r="CJ53" s="1253"/>
      <c r="CK53" s="1253"/>
      <c r="CL53" s="1253"/>
      <c r="CM53" s="1253"/>
      <c r="CN53" s="1253">
        <v>75.400000000000006</v>
      </c>
      <c r="CO53" s="1253"/>
      <c r="CP53" s="1253"/>
      <c r="CQ53" s="1253"/>
      <c r="CR53" s="1253"/>
      <c r="CS53" s="1253"/>
      <c r="CT53" s="1253"/>
      <c r="CU53" s="1253"/>
      <c r="CV53" s="1253">
        <v>76.400000000000006</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588</v>
      </c>
      <c r="AO55" s="1255"/>
      <c r="AP55" s="1255"/>
      <c r="AQ55" s="1255"/>
      <c r="AR55" s="1255"/>
      <c r="AS55" s="1255"/>
      <c r="AT55" s="1255"/>
      <c r="AU55" s="1255"/>
      <c r="AV55" s="1255"/>
      <c r="AW55" s="1255"/>
      <c r="AX55" s="1255"/>
      <c r="AY55" s="1255"/>
      <c r="AZ55" s="1255"/>
      <c r="BA55" s="1255"/>
      <c r="BB55" s="1256" t="s">
        <v>587</v>
      </c>
      <c r="BC55" s="1256"/>
      <c r="BD55" s="1256"/>
      <c r="BE55" s="1256"/>
      <c r="BF55" s="1256"/>
      <c r="BG55" s="1256"/>
      <c r="BH55" s="1256"/>
      <c r="BI55" s="1256"/>
      <c r="BJ55" s="1256"/>
      <c r="BK55" s="1256"/>
      <c r="BL55" s="1256"/>
      <c r="BM55" s="1256"/>
      <c r="BN55" s="1256"/>
      <c r="BO55" s="1256"/>
      <c r="BP55" s="1253">
        <v>7.6</v>
      </c>
      <c r="BQ55" s="1253"/>
      <c r="BR55" s="1253"/>
      <c r="BS55" s="1253"/>
      <c r="BT55" s="1253"/>
      <c r="BU55" s="1253"/>
      <c r="BV55" s="1253"/>
      <c r="BW55" s="1253"/>
      <c r="BX55" s="1253">
        <v>3</v>
      </c>
      <c r="BY55" s="1253"/>
      <c r="BZ55" s="1253"/>
      <c r="CA55" s="1253"/>
      <c r="CB55" s="1253"/>
      <c r="CC55" s="1253"/>
      <c r="CD55" s="1253"/>
      <c r="CE55" s="1253"/>
      <c r="CF55" s="1253">
        <v>3.4</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593</v>
      </c>
      <c r="BC57" s="1256"/>
      <c r="BD57" s="1256"/>
      <c r="BE57" s="1256"/>
      <c r="BF57" s="1256"/>
      <c r="BG57" s="1256"/>
      <c r="BH57" s="1256"/>
      <c r="BI57" s="1256"/>
      <c r="BJ57" s="1256"/>
      <c r="BK57" s="1256"/>
      <c r="BL57" s="1256"/>
      <c r="BM57" s="1256"/>
      <c r="BN57" s="1256"/>
      <c r="BO57" s="1256"/>
      <c r="BP57" s="1253">
        <v>63.4</v>
      </c>
      <c r="BQ57" s="1253"/>
      <c r="BR57" s="1253"/>
      <c r="BS57" s="1253"/>
      <c r="BT57" s="1253"/>
      <c r="BU57" s="1253"/>
      <c r="BV57" s="1253"/>
      <c r="BW57" s="1253"/>
      <c r="BX57" s="1253">
        <v>63.3</v>
      </c>
      <c r="BY57" s="1253"/>
      <c r="BZ57" s="1253"/>
      <c r="CA57" s="1253"/>
      <c r="CB57" s="1253"/>
      <c r="CC57" s="1253"/>
      <c r="CD57" s="1253"/>
      <c r="CE57" s="1253"/>
      <c r="CF57" s="1253">
        <v>62.8</v>
      </c>
      <c r="CG57" s="1253"/>
      <c r="CH57" s="1253"/>
      <c r="CI57" s="1253"/>
      <c r="CJ57" s="1253"/>
      <c r="CK57" s="1253"/>
      <c r="CL57" s="1253"/>
      <c r="CM57" s="1253"/>
      <c r="CN57" s="1253">
        <v>62.6</v>
      </c>
      <c r="CO57" s="1253"/>
      <c r="CP57" s="1253"/>
      <c r="CQ57" s="1253"/>
      <c r="CR57" s="1253"/>
      <c r="CS57" s="1253"/>
      <c r="CT57" s="1253"/>
      <c r="CU57" s="1253"/>
      <c r="CV57" s="1253">
        <v>63</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592</v>
      </c>
    </row>
    <row r="64" spans="1:109" ht="13.5" x14ac:dyDescent="0.15">
      <c r="B64" s="365"/>
      <c r="G64" s="380"/>
      <c r="I64" s="382"/>
      <c r="J64" s="382"/>
      <c r="K64" s="382"/>
      <c r="L64" s="382"/>
      <c r="M64" s="382"/>
      <c r="N64" s="381"/>
      <c r="AM64" s="380"/>
      <c r="AN64" s="380" t="s">
        <v>591</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596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590</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551</v>
      </c>
      <c r="BQ72" s="1255"/>
      <c r="BR72" s="1255"/>
      <c r="BS72" s="1255"/>
      <c r="BT72" s="1255"/>
      <c r="BU72" s="1255"/>
      <c r="BV72" s="1255"/>
      <c r="BW72" s="1255"/>
      <c r="BX72" s="1255" t="s">
        <v>552</v>
      </c>
      <c r="BY72" s="1255"/>
      <c r="BZ72" s="1255"/>
      <c r="CA72" s="1255"/>
      <c r="CB72" s="1255"/>
      <c r="CC72" s="1255"/>
      <c r="CD72" s="1255"/>
      <c r="CE72" s="1255"/>
      <c r="CF72" s="1255" t="s">
        <v>553</v>
      </c>
      <c r="CG72" s="1255"/>
      <c r="CH72" s="1255"/>
      <c r="CI72" s="1255"/>
      <c r="CJ72" s="1255"/>
      <c r="CK72" s="1255"/>
      <c r="CL72" s="1255"/>
      <c r="CM72" s="1255"/>
      <c r="CN72" s="1255" t="s">
        <v>554</v>
      </c>
      <c r="CO72" s="1255"/>
      <c r="CP72" s="1255"/>
      <c r="CQ72" s="1255"/>
      <c r="CR72" s="1255"/>
      <c r="CS72" s="1255"/>
      <c r="CT72" s="1255"/>
      <c r="CU72" s="1255"/>
      <c r="CV72" s="1255" t="s">
        <v>555</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589</v>
      </c>
      <c r="AO73" s="1256"/>
      <c r="AP73" s="1256"/>
      <c r="AQ73" s="1256"/>
      <c r="AR73" s="1256"/>
      <c r="AS73" s="1256"/>
      <c r="AT73" s="1256"/>
      <c r="AU73" s="1256"/>
      <c r="AV73" s="1256"/>
      <c r="AW73" s="1256"/>
      <c r="AX73" s="1256"/>
      <c r="AY73" s="1256"/>
      <c r="AZ73" s="1256"/>
      <c r="BA73" s="1256"/>
      <c r="BB73" s="1256" t="s">
        <v>587</v>
      </c>
      <c r="BC73" s="1256"/>
      <c r="BD73" s="1256"/>
      <c r="BE73" s="1256"/>
      <c r="BF73" s="1256"/>
      <c r="BG73" s="1256"/>
      <c r="BH73" s="1256"/>
      <c r="BI73" s="1256"/>
      <c r="BJ73" s="1256"/>
      <c r="BK73" s="1256"/>
      <c r="BL73" s="1256"/>
      <c r="BM73" s="1256"/>
      <c r="BN73" s="1256"/>
      <c r="BO73" s="1256"/>
      <c r="BP73" s="1253">
        <v>138.6</v>
      </c>
      <c r="BQ73" s="1253"/>
      <c r="BR73" s="1253"/>
      <c r="BS73" s="1253"/>
      <c r="BT73" s="1253"/>
      <c r="BU73" s="1253"/>
      <c r="BV73" s="1253"/>
      <c r="BW73" s="1253"/>
      <c r="BX73" s="1253">
        <v>127.7</v>
      </c>
      <c r="BY73" s="1253"/>
      <c r="BZ73" s="1253"/>
      <c r="CA73" s="1253"/>
      <c r="CB73" s="1253"/>
      <c r="CC73" s="1253"/>
      <c r="CD73" s="1253"/>
      <c r="CE73" s="1253"/>
      <c r="CF73" s="1253">
        <v>75.7</v>
      </c>
      <c r="CG73" s="1253"/>
      <c r="CH73" s="1253"/>
      <c r="CI73" s="1253"/>
      <c r="CJ73" s="1253"/>
      <c r="CK73" s="1253"/>
      <c r="CL73" s="1253"/>
      <c r="CM73" s="1253"/>
      <c r="CN73" s="1253">
        <v>2.2000000000000002</v>
      </c>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586</v>
      </c>
      <c r="BC75" s="1256"/>
      <c r="BD75" s="1256"/>
      <c r="BE75" s="1256"/>
      <c r="BF75" s="1256"/>
      <c r="BG75" s="1256"/>
      <c r="BH75" s="1256"/>
      <c r="BI75" s="1256"/>
      <c r="BJ75" s="1256"/>
      <c r="BK75" s="1256"/>
      <c r="BL75" s="1256"/>
      <c r="BM75" s="1256"/>
      <c r="BN75" s="1256"/>
      <c r="BO75" s="1256"/>
      <c r="BP75" s="1253">
        <v>14</v>
      </c>
      <c r="BQ75" s="1253"/>
      <c r="BR75" s="1253"/>
      <c r="BS75" s="1253"/>
      <c r="BT75" s="1253"/>
      <c r="BU75" s="1253"/>
      <c r="BV75" s="1253"/>
      <c r="BW75" s="1253"/>
      <c r="BX75" s="1253">
        <v>15</v>
      </c>
      <c r="BY75" s="1253"/>
      <c r="BZ75" s="1253"/>
      <c r="CA75" s="1253"/>
      <c r="CB75" s="1253"/>
      <c r="CC75" s="1253"/>
      <c r="CD75" s="1253"/>
      <c r="CE75" s="1253"/>
      <c r="CF75" s="1253">
        <v>16.399999999999999</v>
      </c>
      <c r="CG75" s="1253"/>
      <c r="CH75" s="1253"/>
      <c r="CI75" s="1253"/>
      <c r="CJ75" s="1253"/>
      <c r="CK75" s="1253"/>
      <c r="CL75" s="1253"/>
      <c r="CM75" s="1253"/>
      <c r="CN75" s="1253">
        <v>15.7</v>
      </c>
      <c r="CO75" s="1253"/>
      <c r="CP75" s="1253"/>
      <c r="CQ75" s="1253"/>
      <c r="CR75" s="1253"/>
      <c r="CS75" s="1253"/>
      <c r="CT75" s="1253"/>
      <c r="CU75" s="1253"/>
      <c r="CV75" s="1253">
        <v>14.9</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588</v>
      </c>
      <c r="AO77" s="1255"/>
      <c r="AP77" s="1255"/>
      <c r="AQ77" s="1255"/>
      <c r="AR77" s="1255"/>
      <c r="AS77" s="1255"/>
      <c r="AT77" s="1255"/>
      <c r="AU77" s="1255"/>
      <c r="AV77" s="1255"/>
      <c r="AW77" s="1255"/>
      <c r="AX77" s="1255"/>
      <c r="AY77" s="1255"/>
      <c r="AZ77" s="1255"/>
      <c r="BA77" s="1255"/>
      <c r="BB77" s="1256" t="s">
        <v>587</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3.4</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586</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8.8000000000000007</v>
      </c>
      <c r="CG79" s="1253"/>
      <c r="CH79" s="1253"/>
      <c r="CI79" s="1253"/>
      <c r="CJ79" s="1253"/>
      <c r="CK79" s="1253"/>
      <c r="CL79" s="1253"/>
      <c r="CM79" s="1253"/>
      <c r="CN79" s="1253">
        <v>8.3000000000000007</v>
      </c>
      <c r="CO79" s="1253"/>
      <c r="CP79" s="1253"/>
      <c r="CQ79" s="1253"/>
      <c r="CR79" s="1253"/>
      <c r="CS79" s="1253"/>
      <c r="CT79" s="1253"/>
      <c r="CU79" s="1253"/>
      <c r="CV79" s="1253">
        <v>8.1</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BnqRIb6O8lGn2F/U6yMPXmoKeQKGWWsXx/6BS/eHP6ZlDzAiLmbqE5GGlyNuldH2mUTrHEIWFtsFARHrCgwmGg==" saltValue="78W6jV3wzEWYkV6yu3na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2A49-1836-44D7-A942-D63A2F051A19}">
  <sheetPr>
    <pageSetUpPr fitToPage="1"/>
  </sheetPr>
  <dimension ref="A1:DR125"/>
  <sheetViews>
    <sheetView showGridLines="0" topLeftCell="A77" zoomScale="55" zoomScaleNormal="55"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RYfA12MHi5++Kjl0ExJLnwRXNIdA1UkrHSWzrzXhVNSlbY6PKyq+VDDF8tx7cns4VygsTTukNLtCXuBnw5jdYw==" saltValue="bKmcEVELgrW4xFRpr5MzV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A732-D0E1-4D79-A0CE-BFB4B0FABC34}">
  <sheetPr>
    <pageSetUpPr fitToPage="1"/>
  </sheetPr>
  <dimension ref="A1:DR125"/>
  <sheetViews>
    <sheetView showGridLines="0" topLeftCell="A37" zoomScale="70" zoomScaleNormal="7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KiTWi8H6rvpHX2cKVerDUzROQXutjOsolLZ7dMYejJvbZtUfRqJD7dsyi+J53LKPjivuCsATtbQ6ACMrllrpGg==" saltValue="TZ9yV1ue97mT/QHmxPSXJ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152928</v>
      </c>
      <c r="E3" s="156"/>
      <c r="F3" s="157">
        <v>121449</v>
      </c>
      <c r="G3" s="158"/>
      <c r="H3" s="159"/>
    </row>
    <row r="4" spans="1:8" x14ac:dyDescent="0.15">
      <c r="A4" s="160"/>
      <c r="B4" s="161"/>
      <c r="C4" s="162"/>
      <c r="D4" s="163">
        <v>52261</v>
      </c>
      <c r="E4" s="164"/>
      <c r="F4" s="165">
        <v>62922</v>
      </c>
      <c r="G4" s="166"/>
      <c r="H4" s="167"/>
    </row>
    <row r="5" spans="1:8" x14ac:dyDescent="0.15">
      <c r="A5" s="148" t="s">
        <v>543</v>
      </c>
      <c r="B5" s="153"/>
      <c r="C5" s="154"/>
      <c r="D5" s="155">
        <v>124297</v>
      </c>
      <c r="E5" s="156"/>
      <c r="F5" s="157">
        <v>145139</v>
      </c>
      <c r="G5" s="158"/>
      <c r="H5" s="159"/>
    </row>
    <row r="6" spans="1:8" x14ac:dyDescent="0.15">
      <c r="A6" s="160"/>
      <c r="B6" s="161"/>
      <c r="C6" s="162"/>
      <c r="D6" s="163">
        <v>52025</v>
      </c>
      <c r="E6" s="164"/>
      <c r="F6" s="165">
        <v>83762</v>
      </c>
      <c r="G6" s="166"/>
      <c r="H6" s="167"/>
    </row>
    <row r="7" spans="1:8" x14ac:dyDescent="0.15">
      <c r="A7" s="148" t="s">
        <v>544</v>
      </c>
      <c r="B7" s="153"/>
      <c r="C7" s="154"/>
      <c r="D7" s="155">
        <v>156415</v>
      </c>
      <c r="E7" s="156"/>
      <c r="F7" s="157">
        <v>125391</v>
      </c>
      <c r="G7" s="158"/>
      <c r="H7" s="159"/>
    </row>
    <row r="8" spans="1:8" x14ac:dyDescent="0.15">
      <c r="A8" s="160"/>
      <c r="B8" s="161"/>
      <c r="C8" s="162"/>
      <c r="D8" s="163">
        <v>51816</v>
      </c>
      <c r="E8" s="164"/>
      <c r="F8" s="165">
        <v>68516</v>
      </c>
      <c r="G8" s="166"/>
      <c r="H8" s="167"/>
    </row>
    <row r="9" spans="1:8" x14ac:dyDescent="0.15">
      <c r="A9" s="148" t="s">
        <v>545</v>
      </c>
      <c r="B9" s="153"/>
      <c r="C9" s="154"/>
      <c r="D9" s="155">
        <v>282125</v>
      </c>
      <c r="E9" s="156"/>
      <c r="F9" s="157">
        <v>138402</v>
      </c>
      <c r="G9" s="158"/>
      <c r="H9" s="159"/>
    </row>
    <row r="10" spans="1:8" x14ac:dyDescent="0.15">
      <c r="A10" s="160"/>
      <c r="B10" s="161"/>
      <c r="C10" s="162"/>
      <c r="D10" s="163">
        <v>67811</v>
      </c>
      <c r="E10" s="164"/>
      <c r="F10" s="165">
        <v>70652</v>
      </c>
      <c r="G10" s="166"/>
      <c r="H10" s="167"/>
    </row>
    <row r="11" spans="1:8" x14ac:dyDescent="0.15">
      <c r="A11" s="148" t="s">
        <v>546</v>
      </c>
      <c r="B11" s="153"/>
      <c r="C11" s="154"/>
      <c r="D11" s="155">
        <v>230861</v>
      </c>
      <c r="E11" s="156"/>
      <c r="F11" s="157">
        <v>146367</v>
      </c>
      <c r="G11" s="158"/>
      <c r="H11" s="159"/>
    </row>
    <row r="12" spans="1:8" x14ac:dyDescent="0.15">
      <c r="A12" s="160"/>
      <c r="B12" s="161"/>
      <c r="C12" s="168"/>
      <c r="D12" s="163">
        <v>92256</v>
      </c>
      <c r="E12" s="164"/>
      <c r="F12" s="165">
        <v>79441</v>
      </c>
      <c r="G12" s="166"/>
      <c r="H12" s="167"/>
    </row>
    <row r="13" spans="1:8" x14ac:dyDescent="0.15">
      <c r="A13" s="148"/>
      <c r="B13" s="153"/>
      <c r="C13" s="169"/>
      <c r="D13" s="170">
        <v>189325</v>
      </c>
      <c r="E13" s="171"/>
      <c r="F13" s="172">
        <v>135350</v>
      </c>
      <c r="G13" s="173"/>
      <c r="H13" s="159"/>
    </row>
    <row r="14" spans="1:8" x14ac:dyDescent="0.15">
      <c r="A14" s="160"/>
      <c r="B14" s="161"/>
      <c r="C14" s="162"/>
      <c r="D14" s="163">
        <v>63234</v>
      </c>
      <c r="E14" s="164"/>
      <c r="F14" s="165">
        <v>73059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2.12</v>
      </c>
      <c r="C19" s="174">
        <f>ROUND(VALUE(SUBSTITUTE(実質収支比率等に係る経年分析!G$48,"▲","-")),2)</f>
        <v>2.2200000000000002</v>
      </c>
      <c r="D19" s="174">
        <f>ROUND(VALUE(SUBSTITUTE(実質収支比率等に係る経年分析!H$48,"▲","-")),2)</f>
        <v>2.14</v>
      </c>
      <c r="E19" s="174">
        <f>ROUND(VALUE(SUBSTITUTE(実質収支比率等に係る経年分析!I$48,"▲","-")),2)</f>
        <v>2.42</v>
      </c>
      <c r="F19" s="174">
        <f>ROUND(VALUE(SUBSTITUTE(実質収支比率等に係る経年分析!J$48,"▲","-")),2)</f>
        <v>3.33</v>
      </c>
    </row>
    <row r="20" spans="1:11" x14ac:dyDescent="0.15">
      <c r="A20" s="174" t="s">
        <v>56</v>
      </c>
      <c r="B20" s="174">
        <f>ROUND(VALUE(SUBSTITUTE(実質収支比率等に係る経年分析!F$47,"▲","-")),2)</f>
        <v>3.39</v>
      </c>
      <c r="C20" s="174">
        <f>ROUND(VALUE(SUBSTITUTE(実質収支比率等に係る経年分析!G$47,"▲","-")),2)</f>
        <v>2.99</v>
      </c>
      <c r="D20" s="174">
        <f>ROUND(VALUE(SUBSTITUTE(実質収支比率等に係る経年分析!H$47,"▲","-")),2)</f>
        <v>4.8899999999999997</v>
      </c>
      <c r="E20" s="174">
        <f>ROUND(VALUE(SUBSTITUTE(実質収支比率等に係る経年分析!I$47,"▲","-")),2)</f>
        <v>12.77</v>
      </c>
      <c r="F20" s="174">
        <f>ROUND(VALUE(SUBSTITUTE(実質収支比率等に係る経年分析!J$47,"▲","-")),2)</f>
        <v>16.68</v>
      </c>
    </row>
    <row r="21" spans="1:11" x14ac:dyDescent="0.15">
      <c r="A21" s="174" t="s">
        <v>57</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-0.34</v>
      </c>
      <c r="D21" s="174">
        <f>IF(ISNUMBER(VALUE(SUBSTITUTE(実質収支比率等に係る経年分析!H$49,"▲","-"))),ROUND(VALUE(SUBSTITUTE(実質収支比率等に係る経年分析!H$49,"▲","-")),2),NA())</f>
        <v>2</v>
      </c>
      <c r="E21" s="174">
        <f>IF(ISNUMBER(VALUE(SUBSTITUTE(実質収支比率等に係る経年分析!I$49,"▲","-"))),ROUND(VALUE(SUBSTITUTE(実質収支比率等に係る経年分析!I$49,"▲","-")),2),NA())</f>
        <v>8.56</v>
      </c>
      <c r="F21" s="174">
        <f>IF(ISNUMBER(VALUE(SUBSTITUTE(実質収支比率等に係る経年分析!J$49,"▲","-"))),ROUND(VALUE(SUBSTITUTE(実質収支比率等に係る経年分析!J$49,"▲","-")),2),NA())</f>
        <v>4.5999999999999996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温泉事業特別会計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1.06</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0.67</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0.56999999999999995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0.57999999999999996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1055</v>
      </c>
      <c r="E42" s="176"/>
      <c r="F42" s="176"/>
      <c r="G42" s="176">
        <f>'実質公債費比率（分子）の構造'!L$52</f>
        <v>1037</v>
      </c>
      <c r="H42" s="176"/>
      <c r="I42" s="176"/>
      <c r="J42" s="176">
        <f>'実質公債費比率（分子）の構造'!M$52</f>
        <v>1026</v>
      </c>
      <c r="K42" s="176"/>
      <c r="L42" s="176"/>
      <c r="M42" s="176">
        <f>'実質公債費比率（分子）の構造'!N$52</f>
        <v>1021</v>
      </c>
      <c r="N42" s="176"/>
      <c r="O42" s="176"/>
      <c r="P42" s="176">
        <f>'実質公債費比率（分子）の構造'!O$52</f>
        <v>1038</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127</v>
      </c>
      <c r="C44" s="176"/>
      <c r="D44" s="176"/>
      <c r="E44" s="176">
        <f>'実質公債費比率（分子）の構造'!L$50</f>
        <v>139</v>
      </c>
      <c r="F44" s="176"/>
      <c r="G44" s="176"/>
      <c r="H44" s="176">
        <f>'実質公債費比率（分子）の構造'!M$50</f>
        <v>153</v>
      </c>
      <c r="I44" s="176"/>
      <c r="J44" s="176"/>
      <c r="K44" s="176">
        <f>'実質公債費比率（分子）の構造'!N$50</f>
        <v>50</v>
      </c>
      <c r="L44" s="176"/>
      <c r="M44" s="176"/>
      <c r="N44" s="176">
        <f>'実質公債費比率（分子）の構造'!O$50</f>
        <v>61</v>
      </c>
      <c r="O44" s="176"/>
      <c r="P44" s="176"/>
    </row>
    <row r="45" spans="1:16" x14ac:dyDescent="0.15">
      <c r="A45" s="176" t="s">
        <v>67</v>
      </c>
      <c r="B45" s="176">
        <f>'実質公債費比率（分子）の構造'!K$49</f>
        <v>10</v>
      </c>
      <c r="C45" s="176"/>
      <c r="D45" s="176"/>
      <c r="E45" s="176">
        <f>'実質公債費比率（分子）の構造'!L$49</f>
        <v>11</v>
      </c>
      <c r="F45" s="176"/>
      <c r="G45" s="176"/>
      <c r="H45" s="176">
        <f>'実質公債費比率（分子）の構造'!M$49</f>
        <v>43</v>
      </c>
      <c r="I45" s="176"/>
      <c r="J45" s="176"/>
      <c r="K45" s="176">
        <f>'実質公債費比率（分子）の構造'!N$49</f>
        <v>44</v>
      </c>
      <c r="L45" s="176"/>
      <c r="M45" s="176"/>
      <c r="N45" s="176">
        <f>'実質公債費比率（分子）の構造'!O$49</f>
        <v>44</v>
      </c>
      <c r="O45" s="176"/>
      <c r="P45" s="176"/>
    </row>
    <row r="46" spans="1:16" x14ac:dyDescent="0.15">
      <c r="A46" s="176" t="s">
        <v>68</v>
      </c>
      <c r="B46" s="176">
        <f>'実質公債費比率（分子）の構造'!K$48</f>
        <v>176</v>
      </c>
      <c r="C46" s="176"/>
      <c r="D46" s="176"/>
      <c r="E46" s="176">
        <f>'実質公債費比率（分子）の構造'!L$48</f>
        <v>170</v>
      </c>
      <c r="F46" s="176"/>
      <c r="G46" s="176"/>
      <c r="H46" s="176">
        <f>'実質公債費比率（分子）の構造'!M$48</f>
        <v>172</v>
      </c>
      <c r="I46" s="176"/>
      <c r="J46" s="176"/>
      <c r="K46" s="176">
        <f>'実質公債費比率（分子）の構造'!N$48</f>
        <v>171</v>
      </c>
      <c r="L46" s="176"/>
      <c r="M46" s="176"/>
      <c r="N46" s="176">
        <f>'実質公債費比率（分子）の構造'!O$48</f>
        <v>164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1320</v>
      </c>
      <c r="C49" s="176"/>
      <c r="D49" s="176"/>
      <c r="E49" s="176">
        <f>'実質公債費比率（分子）の構造'!L$45</f>
        <v>1328</v>
      </c>
      <c r="F49" s="176"/>
      <c r="G49" s="176"/>
      <c r="H49" s="176">
        <f>'実質公債費比率（分子）の構造'!M$45</f>
        <v>1324</v>
      </c>
      <c r="I49" s="176"/>
      <c r="J49" s="176"/>
      <c r="K49" s="176">
        <f>'実質公債費比率（分子）の構造'!N$45</f>
        <v>1318</v>
      </c>
      <c r="L49" s="176"/>
      <c r="M49" s="176"/>
      <c r="N49" s="176">
        <f>'実質公債費比率（分子）の構造'!O$45</f>
        <v>1343</v>
      </c>
      <c r="O49" s="176"/>
      <c r="P49" s="176"/>
    </row>
    <row r="50" spans="1:16" x14ac:dyDescent="0.15">
      <c r="A50" s="176" t="s">
        <v>72</v>
      </c>
      <c r="B50" s="176" t="e">
        <f>NA()</f>
        <v>#N/A</v>
      </c>
      <c r="C50" s="176">
        <f>IF(ISNUMBER('実質公債費比率（分子）の構造'!K$53),'実質公債費比率（分子）の構造'!K$53,NA())</f>
        <v>578</v>
      </c>
      <c r="D50" s="176" t="e">
        <f>NA()</f>
        <v>#N/A</v>
      </c>
      <c r="E50" s="176" t="e">
        <f>NA()</f>
        <v>#N/A</v>
      </c>
      <c r="F50" s="176">
        <f>IF(ISNUMBER('実質公債費比率（分子）の構造'!L$53),'実質公債費比率（分子）の構造'!L$53,NA())</f>
        <v>611</v>
      </c>
      <c r="G50" s="176" t="e">
        <f>NA()</f>
        <v>#N/A</v>
      </c>
      <c r="H50" s="176" t="e">
        <f>NA()</f>
        <v>#N/A</v>
      </c>
      <c r="I50" s="176">
        <f>IF(ISNUMBER('実質公債費比率（分子）の構造'!M$53),'実質公債費比率（分子）の構造'!M$53,NA())</f>
        <v>666</v>
      </c>
      <c r="J50" s="176" t="e">
        <f>NA()</f>
        <v>#N/A</v>
      </c>
      <c r="K50" s="176" t="e">
        <f>NA()</f>
        <v>#N/A</v>
      </c>
      <c r="L50" s="176">
        <f>IF(ISNUMBER('実質公債費比率（分子）の構造'!N$53),'実質公債費比率（分子）の構造'!N$53,NA())</f>
        <v>562</v>
      </c>
      <c r="M50" s="176" t="e">
        <f>NA()</f>
        <v>#N/A</v>
      </c>
      <c r="N50" s="176" t="e">
        <f>NA()</f>
        <v>#N/A</v>
      </c>
      <c r="O50" s="176">
        <f>IF(ISNUMBER('実質公債費比率（分子）の構造'!O$53),'実質公債費比率（分子）の構造'!O$53,NA())</f>
        <v>574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8430</v>
      </c>
      <c r="E56" s="175"/>
      <c r="F56" s="175"/>
      <c r="G56" s="175">
        <f>'将来負担比率（分子）の構造'!J$52</f>
        <v>7919</v>
      </c>
      <c r="H56" s="175"/>
      <c r="I56" s="175"/>
      <c r="J56" s="175">
        <f>'将来負担比率（分子）の構造'!K$52</f>
        <v>7331</v>
      </c>
      <c r="K56" s="175"/>
      <c r="L56" s="175"/>
      <c r="M56" s="175">
        <f>'将来負担比率（分子）の構造'!L$52</f>
        <v>6835</v>
      </c>
      <c r="N56" s="175"/>
      <c r="O56" s="175"/>
      <c r="P56" s="175">
        <f>'将来負担比率（分子）の構造'!M$52</f>
        <v>6242</v>
      </c>
    </row>
    <row r="57" spans="1:16" x14ac:dyDescent="0.15">
      <c r="A57" s="175" t="s">
        <v>43</v>
      </c>
      <c r="B57" s="175"/>
      <c r="C57" s="175"/>
      <c r="D57" s="175">
        <f>'将来負担比率（分子）の構造'!I$51</f>
        <v>1201</v>
      </c>
      <c r="E57" s="175"/>
      <c r="F57" s="175"/>
      <c r="G57" s="175">
        <f>'将来負担比率（分子）の構造'!J$51</f>
        <v>1095</v>
      </c>
      <c r="H57" s="175"/>
      <c r="I57" s="175"/>
      <c r="J57" s="175">
        <f>'将来負担比率（分子）の構造'!K$51</f>
        <v>997</v>
      </c>
      <c r="K57" s="175"/>
      <c r="L57" s="175"/>
      <c r="M57" s="175">
        <f>'将来負担比率（分子）の構造'!L$51</f>
        <v>967</v>
      </c>
      <c r="N57" s="175"/>
      <c r="O57" s="175"/>
      <c r="P57" s="175">
        <f>'将来負担比率（分子）の構造'!M$51</f>
        <v>938</v>
      </c>
    </row>
    <row r="58" spans="1:16" x14ac:dyDescent="0.15">
      <c r="A58" s="175" t="s">
        <v>42</v>
      </c>
      <c r="B58" s="175"/>
      <c r="C58" s="175"/>
      <c r="D58" s="175">
        <f>'将来負担比率（分子）の構造'!I$50</f>
        <v>903</v>
      </c>
      <c r="E58" s="175"/>
      <c r="F58" s="175"/>
      <c r="G58" s="175">
        <f>'将来負担比率（分子）の構造'!J$50</f>
        <v>1021</v>
      </c>
      <c r="H58" s="175"/>
      <c r="I58" s="175"/>
      <c r="J58" s="175">
        <f>'将来負担比率（分子）の構造'!K$50</f>
        <v>2590</v>
      </c>
      <c r="K58" s="175"/>
      <c r="L58" s="175"/>
      <c r="M58" s="175">
        <f>'将来負担比率（分子）の構造'!L$50</f>
        <v>5045</v>
      </c>
      <c r="N58" s="175"/>
      <c r="O58" s="175"/>
      <c r="P58" s="175">
        <f>'将来負担比率（分子）の構造'!M$50</f>
        <v>6604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1296</v>
      </c>
      <c r="C62" s="175"/>
      <c r="D62" s="175"/>
      <c r="E62" s="175">
        <f>'将来負担比率（分子）の構造'!J$45</f>
        <v>1209</v>
      </c>
      <c r="F62" s="175"/>
      <c r="G62" s="175"/>
      <c r="H62" s="175">
        <f>'将来負担比率（分子）の構造'!K$45</f>
        <v>1154</v>
      </c>
      <c r="I62" s="175"/>
      <c r="J62" s="175"/>
      <c r="K62" s="175">
        <f>'将来負担比率（分子）の構造'!L$45</f>
        <v>1108</v>
      </c>
      <c r="L62" s="175"/>
      <c r="M62" s="175"/>
      <c r="N62" s="175">
        <f>'将来負担比率（分子）の構造'!M$45</f>
        <v>1154</v>
      </c>
      <c r="O62" s="175"/>
      <c r="P62" s="175"/>
    </row>
    <row r="63" spans="1:16" x14ac:dyDescent="0.15">
      <c r="A63" s="175" t="s">
        <v>35</v>
      </c>
      <c r="B63" s="175">
        <f>'将来負担比率（分子）の構造'!I$44</f>
        <v>688</v>
      </c>
      <c r="C63" s="175"/>
      <c r="D63" s="175"/>
      <c r="E63" s="175">
        <f>'将来負担比率（分子）の構造'!J$44</f>
        <v>694</v>
      </c>
      <c r="F63" s="175"/>
      <c r="G63" s="175"/>
      <c r="H63" s="175">
        <f>'将来負担比率（分子）の構造'!K$44</f>
        <v>654</v>
      </c>
      <c r="I63" s="175"/>
      <c r="J63" s="175"/>
      <c r="K63" s="175">
        <f>'将来負担比率（分子）の構造'!L$44</f>
        <v>612</v>
      </c>
      <c r="L63" s="175"/>
      <c r="M63" s="175"/>
      <c r="N63" s="175">
        <f>'将来負担比率（分子）の構造'!M$44</f>
        <v>582</v>
      </c>
      <c r="O63" s="175"/>
      <c r="P63" s="175"/>
    </row>
    <row r="64" spans="1:16" x14ac:dyDescent="0.15">
      <c r="A64" s="175" t="s">
        <v>34</v>
      </c>
      <c r="B64" s="175">
        <f>'将来負担比率（分子）の構造'!I$43</f>
        <v>1758</v>
      </c>
      <c r="C64" s="175"/>
      <c r="D64" s="175"/>
      <c r="E64" s="175">
        <f>'将来負担比率（分子）の構造'!J$43</f>
        <v>1636</v>
      </c>
      <c r="F64" s="175"/>
      <c r="G64" s="175"/>
      <c r="H64" s="175">
        <f>'将来負担比率（分子）の構造'!K$43</f>
        <v>1542</v>
      </c>
      <c r="I64" s="175"/>
      <c r="J64" s="175"/>
      <c r="K64" s="175">
        <f>'将来負担比率（分子）の構造'!L$43</f>
        <v>1327</v>
      </c>
      <c r="L64" s="175"/>
      <c r="M64" s="175"/>
      <c r="N64" s="175">
        <f>'将来負担比率（分子）の構造'!M$43</f>
        <v>1208</v>
      </c>
      <c r="O64" s="175"/>
      <c r="P64" s="175"/>
    </row>
    <row r="65" spans="1:16" x14ac:dyDescent="0.15">
      <c r="A65" s="175" t="s">
        <v>33</v>
      </c>
      <c r="B65" s="175">
        <f>'将来負担比率（分子）の構造'!I$42</f>
        <v>408</v>
      </c>
      <c r="C65" s="175"/>
      <c r="D65" s="175"/>
      <c r="E65" s="175">
        <f>'将来負担比率（分子）の構造'!J$42</f>
        <v>295</v>
      </c>
      <c r="F65" s="175"/>
      <c r="G65" s="175"/>
      <c r="H65" s="175">
        <f>'将来負担比率（分子）の構造'!K$42</f>
        <v>249</v>
      </c>
      <c r="I65" s="175"/>
      <c r="J65" s="175"/>
      <c r="K65" s="175">
        <f>'将来負担比率（分子）の構造'!L$42</f>
        <v>206</v>
      </c>
      <c r="L65" s="175"/>
      <c r="M65" s="175"/>
      <c r="N65" s="175">
        <f>'将来負担比率（分子）の構造'!M$42</f>
        <v>245</v>
      </c>
      <c r="O65" s="175"/>
      <c r="P65" s="175"/>
    </row>
    <row r="66" spans="1:16" x14ac:dyDescent="0.15">
      <c r="A66" s="175" t="s">
        <v>32</v>
      </c>
      <c r="B66" s="175">
        <f>'将来負担比率（分子）の構造'!I$41</f>
        <v>11545</v>
      </c>
      <c r="C66" s="175"/>
      <c r="D66" s="175"/>
      <c r="E66" s="175">
        <f>'将来負担比率（分子）の構造'!J$41</f>
        <v>10920</v>
      </c>
      <c r="F66" s="175"/>
      <c r="G66" s="175"/>
      <c r="H66" s="175">
        <f>'将来負担比率（分子）の構造'!K$41</f>
        <v>10256</v>
      </c>
      <c r="I66" s="175"/>
      <c r="J66" s="175"/>
      <c r="K66" s="175">
        <f>'将来負担比率（分子）の構造'!L$41</f>
        <v>9689</v>
      </c>
      <c r="L66" s="175"/>
      <c r="M66" s="175"/>
      <c r="N66" s="175">
        <f>'将来負担比率（分子）の構造'!M$41</f>
        <v>9097</v>
      </c>
      <c r="O66" s="175"/>
      <c r="P66" s="175"/>
    </row>
    <row r="67" spans="1:16" x14ac:dyDescent="0.15">
      <c r="A67" s="175" t="s">
        <v>76</v>
      </c>
      <c r="B67" s="175" t="e">
        <f>NA()</f>
        <v>#N/A</v>
      </c>
      <c r="C67" s="175">
        <f>IF(ISNUMBER('将来負担比率（分子）の構造'!I$53), IF('将来負担比率（分子）の構造'!I$53 &lt; 0, 0, '将来負担比率（分子）の構造'!I$53), NA())</f>
        <v>5162</v>
      </c>
      <c r="D67" s="175" t="e">
        <f>NA()</f>
        <v>#N/A</v>
      </c>
      <c r="E67" s="175" t="e">
        <f>NA()</f>
        <v>#N/A</v>
      </c>
      <c r="F67" s="175">
        <f>IF(ISNUMBER('将来負担比率（分子）の構造'!J$53), IF('将来負担比率（分子）の構造'!J$53 &lt; 0, 0, '将来負担比率（分子）の構造'!J$53), NA())</f>
        <v>4718</v>
      </c>
      <c r="G67" s="175" t="e">
        <f>NA()</f>
        <v>#N/A</v>
      </c>
      <c r="H67" s="175" t="e">
        <f>NA()</f>
        <v>#N/A</v>
      </c>
      <c r="I67" s="175">
        <f>IF(ISNUMBER('将来負担比率（分子）の構造'!K$53), IF('将来負担比率（分子）の構造'!K$53 &lt; 0, 0, '将来負担比率（分子）の構造'!K$53), NA())</f>
        <v>2937</v>
      </c>
      <c r="J67" s="175" t="e">
        <f>NA()</f>
        <v>#N/A</v>
      </c>
      <c r="K67" s="175" t="e">
        <f>NA()</f>
        <v>#N/A</v>
      </c>
      <c r="L67" s="175">
        <f>IF(ISNUMBER('将来負担比率（分子）の構造'!L$53), IF('将来負担比率（分子）の構造'!L$53 &lt; 0, 0, '将来負担比率（分子）の構造'!L$53), NA())</f>
        <v>95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236</v>
      </c>
      <c r="C72" s="179">
        <f>基金残高に係る経年分析!G55</f>
        <v>653</v>
      </c>
      <c r="D72" s="179">
        <f>基金残高に係る経年分析!H55</f>
        <v>841</v>
      </c>
    </row>
    <row r="73" spans="1:16" x14ac:dyDescent="0.15">
      <c r="A73" s="178" t="s">
        <v>79</v>
      </c>
      <c r="B73" s="179">
        <f>基金残高に係る経年分析!F56</f>
        <v>189</v>
      </c>
      <c r="C73" s="179">
        <f>基金残高に係る経年分析!G56</f>
        <v>189</v>
      </c>
      <c r="D73" s="179">
        <f>基金残高に係る経年分析!H56</f>
        <v>189</v>
      </c>
    </row>
    <row r="74" spans="1:16" x14ac:dyDescent="0.15">
      <c r="A74" s="178" t="s">
        <v>80</v>
      </c>
      <c r="B74" s="179">
        <f>基金残高に係る経年分析!F57</f>
        <v>1954</v>
      </c>
      <c r="C74" s="179">
        <f>基金残高に係る経年分析!G57</f>
        <v>3990</v>
      </c>
      <c r="D74" s="179">
        <f>基金残高に係る経年分析!H57</f>
        <v>5339</v>
      </c>
    </row>
  </sheetData>
  <sheetProtection algorithmName="SHA-512" hashValue="j9IWs6BDexLxgQbl0cVGPWhC5lLr00xSvfzqETI7A5sWnK3JsGOF9Iru2E2Ar43Ky60OhzMjndosklXGNi/+vQ==" saltValue="0YB/TdhquZMt6x+1EB1N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W06010</cp:lastModifiedBy>
  <cp:lastPrinted>2025-02-12T09:51:21Z</cp:lastPrinted>
  <dcterms:created xsi:type="dcterms:W3CDTF">2024-03-14T00:53:27Z</dcterms:created>
  <dcterms:modified xsi:type="dcterms:W3CDTF">2025-03-05T00:40:15Z</dcterms:modified>
  <cp:category/>
</cp:coreProperties>
</file>